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NL\Originals_more_recent\Tabular_data\Info_level_A\Topic_Area\"/>
    </mc:Choice>
  </mc:AlternateContent>
  <bookViews>
    <workbookView xWindow="0" yWindow="0" windowWidth="28020" windowHeight="8175"/>
  </bookViews>
  <sheets>
    <sheet name="Sheet1" sheetId="1" r:id="rId1"/>
  </sheets>
  <calcPr calcId="162913" iterateDelta="1E-4"/>
</workbook>
</file>

<file path=xl/calcChain.xml><?xml version="1.0" encoding="utf-8"?>
<calcChain xmlns="http://schemas.openxmlformats.org/spreadsheetml/2006/main">
  <c r="P26" i="1" l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P4" i="1"/>
  <c r="P3" i="1"/>
  <c r="N23" i="1" l="1"/>
  <c r="L15" i="1"/>
  <c r="B23" i="1"/>
  <c r="B15" i="1"/>
  <c r="J23" i="1"/>
  <c r="J26" i="1" s="1"/>
  <c r="E23" i="1"/>
  <c r="J15" i="1"/>
  <c r="E15" i="1"/>
  <c r="B26" i="1" l="1"/>
  <c r="E26" i="1"/>
  <c r="O23" i="1"/>
  <c r="C23" i="1"/>
  <c r="L23" i="1"/>
  <c r="M23" i="1"/>
  <c r="I23" i="1"/>
  <c r="F23" i="1"/>
  <c r="K23" i="1"/>
  <c r="H23" i="1"/>
  <c r="D23" i="1"/>
  <c r="G23" i="1"/>
  <c r="O15" i="1"/>
  <c r="C15" i="1"/>
  <c r="M15" i="1"/>
  <c r="I15" i="1"/>
  <c r="N15" i="1"/>
  <c r="N26" i="1" s="1"/>
  <c r="F15" i="1"/>
  <c r="K15" i="1"/>
  <c r="H15" i="1"/>
  <c r="D15" i="1"/>
  <c r="G15" i="1"/>
  <c r="P27" i="1"/>
  <c r="M26" i="1" l="1"/>
  <c r="F26" i="1"/>
  <c r="G26" i="1"/>
  <c r="L26" i="1"/>
  <c r="I26" i="1"/>
  <c r="D26" i="1"/>
  <c r="C26" i="1"/>
  <c r="H26" i="1"/>
  <c r="O26" i="1"/>
  <c r="K26" i="1"/>
</calcChain>
</file>

<file path=xl/sharedStrings.xml><?xml version="1.0" encoding="utf-8"?>
<sst xmlns="http://schemas.openxmlformats.org/spreadsheetml/2006/main" count="42" uniqueCount="41">
  <si>
    <t>Kapvlakte</t>
  </si>
  <si>
    <t>Totaal</t>
  </si>
  <si>
    <t>Amerikaanse eik</t>
  </si>
  <si>
    <t>Berk</t>
  </si>
  <si>
    <t>Beuk</t>
  </si>
  <si>
    <t>Es (or Esp)</t>
  </si>
  <si>
    <t>Esdoorn</t>
  </si>
  <si>
    <t>Inlandse eik</t>
  </si>
  <si>
    <t>Populier</t>
  </si>
  <si>
    <t>Wilg</t>
  </si>
  <si>
    <t>Zwarte els</t>
  </si>
  <si>
    <r>
      <t>Inheems loofhout</t>
    </r>
    <r>
      <rPr>
        <vertAlign val="superscript"/>
        <sz val="11"/>
        <color theme="1"/>
        <rFont val="Calibri"/>
        <family val="2"/>
        <scheme val="minor"/>
      </rPr>
      <t>1</t>
    </r>
  </si>
  <si>
    <r>
      <t>Uitheems loofhout</t>
    </r>
    <r>
      <rPr>
        <vertAlign val="superscript"/>
        <sz val="11"/>
        <color theme="1"/>
        <rFont val="Calibri"/>
        <family val="2"/>
        <scheme val="minor"/>
      </rPr>
      <t>1</t>
    </r>
  </si>
  <si>
    <r>
      <t>Struiken</t>
    </r>
    <r>
      <rPr>
        <vertAlign val="superscript"/>
        <sz val="11"/>
        <color theme="1"/>
        <rFont val="Calibri"/>
        <family val="2"/>
        <scheme val="minor"/>
      </rPr>
      <t>1</t>
    </r>
  </si>
  <si>
    <t>Totaal loof</t>
  </si>
  <si>
    <t>Corsicaanse den</t>
  </si>
  <si>
    <t>Douglas</t>
  </si>
  <si>
    <t>Fijnspar</t>
  </si>
  <si>
    <t>Grove den</t>
  </si>
  <si>
    <t>Japanse lariks</t>
  </si>
  <si>
    <t>Oostenrijkse den</t>
  </si>
  <si>
    <r>
      <t>Overig naald</t>
    </r>
    <r>
      <rPr>
        <vertAlign val="superscript"/>
        <sz val="11"/>
        <color theme="1"/>
        <rFont val="Calibri"/>
        <family val="2"/>
        <scheme val="minor"/>
      </rPr>
      <t>1</t>
    </r>
  </si>
  <si>
    <t>Totaal naald</t>
  </si>
  <si>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Voor de lijst met soorten binnen deze categorie, zie Bijlage 4.</t>
    </r>
  </si>
  <si>
    <t>Staatsbos-beheer</t>
  </si>
  <si>
    <t>Provincies</t>
  </si>
  <si>
    <t>Privebezit</t>
  </si>
  <si>
    <t>Overig staats-eigendom</t>
  </si>
  <si>
    <t>Overig publiek bezit</t>
  </si>
  <si>
    <t>Overig particulier georganiseerd</t>
  </si>
  <si>
    <t>Onbekend</t>
  </si>
  <si>
    <t>Natuur-monumenten</t>
  </si>
  <si>
    <t>Natuur-beschermings-organisaties</t>
  </si>
  <si>
    <t>Ministerie van Financiele Zaken</t>
  </si>
  <si>
    <t>Ministerie van Defensie</t>
  </si>
  <si>
    <t>Landgoed</t>
  </si>
  <si>
    <t>Gemeenten</t>
  </si>
  <si>
    <t>Bedrijf</t>
  </si>
  <si>
    <t>NFI-6 (2012-2013): Oppervlakte bos (ha) per hoofdboomsoort en eigenaar</t>
  </si>
  <si>
    <t>Niet bezocht</t>
  </si>
  <si>
    <t>Hoofdboomsoort
(sorted descending by totaal area)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</si>
</sst>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vertAlign val="superscript"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none">
        <fgColor rgb="FF000000"/>
        <bgColor rgb="FFFFFFFF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Border="1"/>
    <xf numFmtId="164" fontId="3" fillId="0" borderId="0" xfId="0" applyNumberFormat="1" applyFont="1" applyBorder="1"/>
    <xf numFmtId="0" fontId="0" fillId="2" borderId="0" xfId="0" applyFill="1" applyBorder="1"/>
    <xf numFmtId="3" fontId="2" fillId="2" borderId="1" xfId="0" applyNumberFormat="1" applyFont="1" applyFill="1" applyBorder="1" applyAlignment="1" applyProtection="1">
      <alignment horizontal="right" vertical="center" wrapText="1"/>
    </xf>
    <xf numFmtId="3" fontId="0" fillId="0" borderId="1" xfId="0" applyNumberFormat="1" applyBorder="1"/>
    <xf numFmtId="3" fontId="2" fillId="2" borderId="2" xfId="0" applyNumberFormat="1" applyFont="1" applyFill="1" applyBorder="1" applyAlignment="1" applyProtection="1">
      <alignment horizontal="right" vertical="center" wrapText="1"/>
    </xf>
    <xf numFmtId="0" fontId="0" fillId="0" borderId="10" xfId="0" applyBorder="1"/>
    <xf numFmtId="0" fontId="0" fillId="0" borderId="11" xfId="0" applyBorder="1"/>
    <xf numFmtId="3" fontId="2" fillId="2" borderId="8" xfId="0" applyNumberFormat="1" applyFont="1" applyFill="1" applyBorder="1" applyAlignment="1" applyProtection="1">
      <alignment horizontal="right" vertical="center" wrapText="1"/>
    </xf>
    <xf numFmtId="3" fontId="2" fillId="2" borderId="9" xfId="0" applyNumberFormat="1" applyFont="1" applyFill="1" applyBorder="1" applyAlignment="1" applyProtection="1">
      <alignment horizontal="right" vertical="center" wrapText="1"/>
    </xf>
    <xf numFmtId="3" fontId="0" fillId="0" borderId="9" xfId="0" applyNumberFormat="1" applyBorder="1"/>
    <xf numFmtId="3" fontId="0" fillId="0" borderId="2" xfId="0" applyNumberFormat="1" applyBorder="1"/>
    <xf numFmtId="0" fontId="0" fillId="0" borderId="12" xfId="0" applyBorder="1"/>
    <xf numFmtId="3" fontId="2" fillId="2" borderId="13" xfId="0" applyNumberFormat="1" applyFont="1" applyFill="1" applyBorder="1" applyAlignment="1" applyProtection="1">
      <alignment horizontal="right" vertical="center" wrapText="1"/>
    </xf>
    <xf numFmtId="3" fontId="2" fillId="2" borderId="5" xfId="0" applyNumberFormat="1" applyFont="1" applyFill="1" applyBorder="1" applyAlignment="1" applyProtection="1">
      <alignment horizontal="right" vertical="center" wrapText="1"/>
    </xf>
    <xf numFmtId="3" fontId="0" fillId="0" borderId="5" xfId="0" applyNumberFormat="1" applyBorder="1"/>
    <xf numFmtId="0" fontId="3" fillId="4" borderId="3" xfId="0" applyFont="1" applyFill="1" applyBorder="1"/>
    <xf numFmtId="3" fontId="3" fillId="4" borderId="6" xfId="0" applyNumberFormat="1" applyFont="1" applyFill="1" applyBorder="1"/>
    <xf numFmtId="3" fontId="3" fillId="4" borderId="4" xfId="0" applyNumberFormat="1" applyFont="1" applyFill="1" applyBorder="1"/>
    <xf numFmtId="0" fontId="3" fillId="0" borderId="3" xfId="0" applyFont="1" applyBorder="1"/>
    <xf numFmtId="3" fontId="3" fillId="0" borderId="6" xfId="0" applyNumberFormat="1" applyFont="1" applyBorder="1"/>
    <xf numFmtId="3" fontId="3" fillId="0" borderId="4" xfId="0" applyNumberFormat="1" applyFont="1" applyBorder="1"/>
    <xf numFmtId="0" fontId="1" fillId="3" borderId="14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1" fillId="3" borderId="15" xfId="0" applyFont="1" applyFill="1" applyBorder="1" applyAlignment="1" applyProtection="1">
      <alignment horizontal="center" vertical="center" wrapText="1"/>
    </xf>
    <xf numFmtId="0" fontId="0" fillId="0" borderId="17" xfId="0" applyBorder="1"/>
    <xf numFmtId="3" fontId="2" fillId="2" borderId="18" xfId="0" applyNumberFormat="1" applyFont="1" applyFill="1" applyBorder="1" applyAlignment="1" applyProtection="1">
      <alignment horizontal="right" vertical="center" wrapText="1"/>
    </xf>
    <xf numFmtId="3" fontId="2" fillId="2" borderId="19" xfId="0" applyNumberFormat="1" applyFont="1" applyFill="1" applyBorder="1" applyAlignment="1" applyProtection="1">
      <alignment horizontal="right" vertical="center" wrapText="1"/>
    </xf>
    <xf numFmtId="3" fontId="0" fillId="0" borderId="19" xfId="0" applyNumberFormat="1" applyBorder="1"/>
    <xf numFmtId="0" fontId="0" fillId="0" borderId="20" xfId="0" applyBorder="1"/>
    <xf numFmtId="3" fontId="2" fillId="2" borderId="21" xfId="0" applyNumberFormat="1" applyFont="1" applyFill="1" applyBorder="1" applyAlignment="1" applyProtection="1">
      <alignment horizontal="right" vertical="center" wrapText="1"/>
    </xf>
    <xf numFmtId="3" fontId="2" fillId="2" borderId="22" xfId="0" applyNumberFormat="1" applyFont="1" applyFill="1" applyBorder="1" applyAlignment="1" applyProtection="1">
      <alignment horizontal="right" vertical="center" wrapText="1"/>
    </xf>
    <xf numFmtId="0" fontId="1" fillId="3" borderId="16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3" fontId="2" fillId="2" borderId="23" xfId="0" applyNumberFormat="1" applyFont="1" applyFill="1" applyBorder="1" applyAlignment="1" applyProtection="1">
      <alignment horizontal="right" vertical="center" wrapText="1"/>
    </xf>
    <xf numFmtId="3" fontId="2" fillId="2" borderId="24" xfId="0" applyNumberFormat="1" applyFont="1" applyFill="1" applyBorder="1" applyAlignment="1" applyProtection="1">
      <alignment horizontal="right" vertical="center" wrapText="1"/>
    </xf>
    <xf numFmtId="3" fontId="0" fillId="0" borderId="25" xfId="0" applyNumberFormat="1" applyBorder="1"/>
    <xf numFmtId="3" fontId="3" fillId="0" borderId="14" xfId="0" applyNumberFormat="1" applyFont="1" applyBorder="1"/>
    <xf numFmtId="3" fontId="2" fillId="2" borderId="25" xfId="0" applyNumberFormat="1" applyFont="1" applyFill="1" applyBorder="1" applyAlignment="1" applyProtection="1">
      <alignment horizontal="right" vertical="center" wrapText="1"/>
    </xf>
    <xf numFmtId="3" fontId="2" fillId="2" borderId="26" xfId="0" applyNumberFormat="1" applyFont="1" applyFill="1" applyBorder="1" applyAlignment="1" applyProtection="1">
      <alignment horizontal="right" vertical="center" wrapText="1"/>
    </xf>
    <xf numFmtId="3" fontId="2" fillId="2" borderId="27" xfId="0" applyNumberFormat="1" applyFont="1" applyFill="1" applyBorder="1" applyAlignment="1" applyProtection="1">
      <alignment horizontal="right" vertical="center" wrapText="1"/>
    </xf>
    <xf numFmtId="3" fontId="3" fillId="4" borderId="14" xfId="0" applyNumberFormat="1" applyFont="1" applyFill="1" applyBorder="1"/>
    <xf numFmtId="3" fontId="2" fillId="2" borderId="28" xfId="0" applyNumberFormat="1" applyFont="1" applyFill="1" applyBorder="1" applyAlignment="1" applyProtection="1">
      <alignment horizontal="right" vertical="center" wrapText="1"/>
    </xf>
    <xf numFmtId="3" fontId="2" fillId="2" borderId="29" xfId="0" applyNumberFormat="1" applyFont="1" applyFill="1" applyBorder="1" applyAlignment="1" applyProtection="1">
      <alignment horizontal="right" vertical="center" wrapText="1"/>
    </xf>
    <xf numFmtId="3" fontId="0" fillId="0" borderId="29" xfId="0" applyNumberFormat="1" applyBorder="1"/>
    <xf numFmtId="3" fontId="2" fillId="2" borderId="30" xfId="0" applyNumberFormat="1" applyFont="1" applyFill="1" applyBorder="1" applyAlignment="1" applyProtection="1">
      <alignment horizontal="right" vertical="center" wrapText="1"/>
    </xf>
    <xf numFmtId="3" fontId="3" fillId="0" borderId="15" xfId="0" applyNumberFormat="1" applyFont="1" applyBorder="1"/>
    <xf numFmtId="3" fontId="2" fillId="2" borderId="31" xfId="0" applyNumberFormat="1" applyFont="1" applyFill="1" applyBorder="1" applyAlignment="1" applyProtection="1">
      <alignment horizontal="right" vertical="center" wrapText="1"/>
    </xf>
    <xf numFmtId="3" fontId="2" fillId="2" borderId="32" xfId="0" applyNumberFormat="1" applyFont="1" applyFill="1" applyBorder="1" applyAlignment="1" applyProtection="1">
      <alignment horizontal="right" vertical="center" wrapText="1"/>
    </xf>
    <xf numFmtId="3" fontId="3" fillId="4" borderId="15" xfId="0" applyNumberFormat="1" applyFont="1" applyFill="1" applyBorder="1"/>
    <xf numFmtId="3" fontId="3" fillId="4" borderId="33" xfId="0" applyNumberFormat="1" applyFont="1" applyFill="1" applyBorder="1"/>
    <xf numFmtId="3" fontId="3" fillId="4" borderId="34" xfId="0" applyNumberFormat="1" applyFont="1" applyFill="1" applyBorder="1"/>
    <xf numFmtId="3" fontId="3" fillId="4" borderId="35" xfId="0" applyNumberFormat="1" applyFont="1" applyFill="1" applyBorder="1"/>
    <xf numFmtId="3" fontId="3" fillId="4" borderId="16" xfId="0" applyNumberFormat="1" applyFont="1" applyFill="1" applyBorder="1"/>
    <xf numFmtId="3" fontId="3" fillId="4" borderId="36" xfId="0" applyNumberFormat="1" applyFont="1" applyFill="1" applyBorder="1"/>
    <xf numFmtId="3" fontId="3" fillId="4" borderId="37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tabSelected="1" workbookViewId="0">
      <selection sqref="A1:P1"/>
    </sheetView>
  </sheetViews>
  <sheetFormatPr defaultRowHeight="15" x14ac:dyDescent="0.25"/>
  <cols>
    <col min="1" max="1" width="25.42578125" style="1" customWidth="1"/>
    <col min="2" max="15" width="14" style="1" customWidth="1"/>
    <col min="16" max="16" width="10.85546875" style="1" customWidth="1"/>
    <col min="17" max="16384" width="9.140625" style="1"/>
  </cols>
  <sheetData>
    <row r="1" spans="1:16" ht="15.75" thickBot="1" x14ac:dyDescent="0.3">
      <c r="A1" s="35" t="s">
        <v>38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7"/>
    </row>
    <row r="2" spans="1:16" ht="45.75" thickBot="1" x14ac:dyDescent="0.3">
      <c r="A2" s="33" t="s">
        <v>40</v>
      </c>
      <c r="B2" s="23" t="s">
        <v>24</v>
      </c>
      <c r="C2" s="24" t="s">
        <v>26</v>
      </c>
      <c r="D2" s="24" t="s">
        <v>36</v>
      </c>
      <c r="E2" s="24" t="s">
        <v>32</v>
      </c>
      <c r="F2" s="24" t="s">
        <v>31</v>
      </c>
      <c r="G2" s="24" t="s">
        <v>37</v>
      </c>
      <c r="H2" s="24" t="s">
        <v>35</v>
      </c>
      <c r="I2" s="24" t="s">
        <v>29</v>
      </c>
      <c r="J2" s="24" t="s">
        <v>33</v>
      </c>
      <c r="K2" s="24" t="s">
        <v>34</v>
      </c>
      <c r="L2" s="23" t="s">
        <v>27</v>
      </c>
      <c r="M2" s="24" t="s">
        <v>28</v>
      </c>
      <c r="N2" s="24" t="s">
        <v>30</v>
      </c>
      <c r="O2" s="25" t="s">
        <v>25</v>
      </c>
      <c r="P2" s="34" t="s">
        <v>1</v>
      </c>
    </row>
    <row r="3" spans="1:16" x14ac:dyDescent="0.25">
      <c r="A3" s="7" t="s">
        <v>7</v>
      </c>
      <c r="B3" s="9">
        <v>15300.2416740348</v>
      </c>
      <c r="C3" s="6">
        <v>11887.957559681699</v>
      </c>
      <c r="D3" s="6">
        <v>8695.8208075449602</v>
      </c>
      <c r="E3" s="6">
        <v>9576.4102564102704</v>
      </c>
      <c r="F3" s="6">
        <v>4292.8735632183898</v>
      </c>
      <c r="G3" s="6">
        <v>3522.3577954612401</v>
      </c>
      <c r="H3" s="6">
        <v>3962.6525198938998</v>
      </c>
      <c r="I3" s="6">
        <v>2641.7683465959299</v>
      </c>
      <c r="J3" s="6">
        <v>1210.8104921898</v>
      </c>
      <c r="K3" s="6">
        <v>1100.7368110816401</v>
      </c>
      <c r="L3" s="38">
        <v>440.29472443265502</v>
      </c>
      <c r="M3" s="6">
        <v>770.51576775714705</v>
      </c>
      <c r="N3" s="6">
        <v>220.14736221632799</v>
      </c>
      <c r="O3" s="46">
        <v>770.51576775714705</v>
      </c>
      <c r="P3" s="54">
        <f>SUM(B3:O3)</f>
        <v>64393.103448275899</v>
      </c>
    </row>
    <row r="4" spans="1:16" x14ac:dyDescent="0.25">
      <c r="A4" s="8" t="s">
        <v>3</v>
      </c>
      <c r="B4" s="10">
        <v>6714.4945475980003</v>
      </c>
      <c r="C4" s="4">
        <v>4953.3156498673698</v>
      </c>
      <c r="D4" s="4">
        <v>3082.06307102859</v>
      </c>
      <c r="E4" s="4">
        <v>3522.3577954612401</v>
      </c>
      <c r="F4" s="4">
        <v>1761.1788977306201</v>
      </c>
      <c r="G4" s="4">
        <v>1761.1788977306201</v>
      </c>
      <c r="H4" s="4">
        <v>1320.8841732979699</v>
      </c>
      <c r="I4" s="4">
        <v>220.14736221632799</v>
      </c>
      <c r="J4" s="4">
        <v>220.14736221632799</v>
      </c>
      <c r="K4" s="4">
        <v>880.58944886531106</v>
      </c>
      <c r="L4" s="39">
        <v>110.073681108164</v>
      </c>
      <c r="M4" s="4">
        <v>110.073681108164</v>
      </c>
      <c r="N4" s="4">
        <v>110.073681108164</v>
      </c>
      <c r="O4" s="47"/>
      <c r="P4" s="55">
        <f t="shared" ref="P4:P26" si="0">SUM(B4:O4)</f>
        <v>24766.578249336864</v>
      </c>
    </row>
    <row r="5" spans="1:16" x14ac:dyDescent="0.25">
      <c r="A5" s="8" t="s">
        <v>4</v>
      </c>
      <c r="B5" s="10">
        <v>4072.72620100206</v>
      </c>
      <c r="C5" s="4">
        <v>1541.03153551429</v>
      </c>
      <c r="D5" s="5">
        <v>2421.6209843796</v>
      </c>
      <c r="E5" s="4">
        <v>2091.39994105511</v>
      </c>
      <c r="F5" s="4">
        <v>1651.1052166224599</v>
      </c>
      <c r="G5" s="4">
        <v>440.29472443265502</v>
      </c>
      <c r="H5" s="4">
        <v>1430.9578544061301</v>
      </c>
      <c r="I5" s="4">
        <v>440.29472443265502</v>
      </c>
      <c r="J5" s="4">
        <v>660.44208664898304</v>
      </c>
      <c r="K5" s="4">
        <v>110.073681108164</v>
      </c>
      <c r="L5" s="39">
        <v>110.073681108164</v>
      </c>
      <c r="M5" s="4">
        <v>110.073681108164</v>
      </c>
      <c r="N5" s="4">
        <v>110.073681108164</v>
      </c>
      <c r="O5" s="47">
        <v>220.14736221632799</v>
      </c>
      <c r="P5" s="55">
        <f t="shared" si="0"/>
        <v>15410.315355142928</v>
      </c>
    </row>
    <row r="6" spans="1:16" x14ac:dyDescent="0.25">
      <c r="A6" s="8" t="s">
        <v>5</v>
      </c>
      <c r="B6" s="10">
        <v>5063.3893309755404</v>
      </c>
      <c r="C6" s="4">
        <v>1100.7368110816401</v>
      </c>
      <c r="D6" s="4">
        <v>3302.2104332449098</v>
      </c>
      <c r="E6" s="4">
        <v>880.58944886531106</v>
      </c>
      <c r="F6" s="4">
        <v>110.073681108164</v>
      </c>
      <c r="G6" s="4">
        <v>550.36840554081903</v>
      </c>
      <c r="H6" s="4">
        <v>220.14736221632799</v>
      </c>
      <c r="I6" s="4">
        <v>440.29472443265502</v>
      </c>
      <c r="J6" s="4"/>
      <c r="K6" s="4"/>
      <c r="L6" s="39">
        <v>330.22104332449197</v>
      </c>
      <c r="M6" s="4">
        <v>880.58944886531106</v>
      </c>
      <c r="N6" s="4">
        <v>110.073681108164</v>
      </c>
      <c r="O6" s="47">
        <v>110.073681108164</v>
      </c>
      <c r="P6" s="55">
        <f t="shared" si="0"/>
        <v>13098.768051871501</v>
      </c>
    </row>
    <row r="7" spans="1:16" x14ac:dyDescent="0.25">
      <c r="A7" s="8" t="s">
        <v>8</v>
      </c>
      <c r="B7" s="10">
        <v>4513.0209254347201</v>
      </c>
      <c r="C7" s="4">
        <v>3082.06307102859</v>
      </c>
      <c r="D7" s="4">
        <v>770.51576775714705</v>
      </c>
      <c r="E7" s="4">
        <v>1210.8104921898</v>
      </c>
      <c r="F7" s="4">
        <v>440.29472443265502</v>
      </c>
      <c r="G7" s="4">
        <v>440.29472443265502</v>
      </c>
      <c r="H7" s="5">
        <v>550.36840554081903</v>
      </c>
      <c r="I7" s="4">
        <v>110.073681108164</v>
      </c>
      <c r="J7" s="5"/>
      <c r="K7" s="4">
        <v>110.073681108164</v>
      </c>
      <c r="L7" s="39">
        <v>330.22104332449197</v>
      </c>
      <c r="M7" s="4">
        <v>440.29472443265502</v>
      </c>
      <c r="N7" s="4">
        <v>220.14736221632799</v>
      </c>
      <c r="O7" s="47">
        <v>110.073681108164</v>
      </c>
      <c r="P7" s="55">
        <f t="shared" si="0"/>
        <v>12328.252284114356</v>
      </c>
    </row>
    <row r="8" spans="1:16" x14ac:dyDescent="0.25">
      <c r="A8" s="8" t="s">
        <v>10</v>
      </c>
      <c r="B8" s="10">
        <v>2971.9893899204199</v>
      </c>
      <c r="C8" s="4">
        <v>1541.03153551429</v>
      </c>
      <c r="D8" s="4">
        <v>990.66312997347495</v>
      </c>
      <c r="E8" s="4">
        <v>1320.8841732979699</v>
      </c>
      <c r="F8" s="4">
        <v>550.36840554081903</v>
      </c>
      <c r="G8" s="4">
        <v>110.073681108164</v>
      </c>
      <c r="H8" s="4">
        <v>330.22104332449197</v>
      </c>
      <c r="I8" s="4">
        <v>330.22104332449197</v>
      </c>
      <c r="J8" s="4">
        <v>110.073681108164</v>
      </c>
      <c r="K8" s="4">
        <v>220.14736221632799</v>
      </c>
      <c r="L8" s="39">
        <v>220.14736221632799</v>
      </c>
      <c r="M8" s="4">
        <v>110.073681108164</v>
      </c>
      <c r="N8" s="4"/>
      <c r="O8" s="47">
        <v>110.073681108164</v>
      </c>
      <c r="P8" s="55">
        <f t="shared" si="0"/>
        <v>8915.9681697612705</v>
      </c>
    </row>
    <row r="9" spans="1:16" x14ac:dyDescent="0.25">
      <c r="A9" s="8" t="s">
        <v>2</v>
      </c>
      <c r="B9" s="10">
        <v>1871.25257883879</v>
      </c>
      <c r="C9" s="5">
        <v>1981.3262599469499</v>
      </c>
      <c r="D9" s="5">
        <v>1541.03153551429</v>
      </c>
      <c r="E9" s="4">
        <v>880.58944886531106</v>
      </c>
      <c r="F9" s="5">
        <v>550.36840554081903</v>
      </c>
      <c r="G9" s="5">
        <v>440.29472443265502</v>
      </c>
      <c r="H9" s="4">
        <v>220.14736221632799</v>
      </c>
      <c r="I9" s="4">
        <v>220.14736221632799</v>
      </c>
      <c r="J9" s="4">
        <v>550.36840554081903</v>
      </c>
      <c r="K9" s="4">
        <v>110.073681108164</v>
      </c>
      <c r="L9" s="39">
        <v>110.073681108164</v>
      </c>
      <c r="M9" s="5"/>
      <c r="N9" s="4"/>
      <c r="O9" s="48">
        <v>220.14736221632799</v>
      </c>
      <c r="P9" s="55">
        <f t="shared" si="0"/>
        <v>8695.8208075449475</v>
      </c>
    </row>
    <row r="10" spans="1:16" x14ac:dyDescent="0.25">
      <c r="A10" s="8" t="s">
        <v>9</v>
      </c>
      <c r="B10" s="10">
        <v>2861.9157088122602</v>
      </c>
      <c r="C10" s="4">
        <v>330.22104332449197</v>
      </c>
      <c r="D10" s="5">
        <v>550.36840554081903</v>
      </c>
      <c r="E10" s="5">
        <v>770.51576775714705</v>
      </c>
      <c r="F10" s="4">
        <v>110.073681108164</v>
      </c>
      <c r="G10" s="4">
        <v>440.29472443265502</v>
      </c>
      <c r="H10" s="4">
        <v>110.073681108164</v>
      </c>
      <c r="I10" s="4"/>
      <c r="J10" s="4">
        <v>110.073681108164</v>
      </c>
      <c r="K10" s="5"/>
      <c r="L10" s="39">
        <v>220.14736221632799</v>
      </c>
      <c r="M10" s="4">
        <v>660.44208664898304</v>
      </c>
      <c r="N10" s="4"/>
      <c r="O10" s="47">
        <v>110.073681108164</v>
      </c>
      <c r="P10" s="55">
        <f t="shared" si="0"/>
        <v>6274.1998231653406</v>
      </c>
    </row>
    <row r="11" spans="1:16" ht="17.25" x14ac:dyDescent="0.25">
      <c r="A11" s="8" t="s">
        <v>11</v>
      </c>
      <c r="B11" s="10">
        <v>1430.9578544061301</v>
      </c>
      <c r="C11" s="4">
        <v>550.36840554081903</v>
      </c>
      <c r="D11" s="4">
        <v>1320.8841732979699</v>
      </c>
      <c r="E11" s="5">
        <v>550.36840554081903</v>
      </c>
      <c r="F11" s="4">
        <v>550.36840554081903</v>
      </c>
      <c r="G11" s="4">
        <v>110.073681108164</v>
      </c>
      <c r="H11" s="4">
        <v>110.073681108164</v>
      </c>
      <c r="I11" s="4">
        <v>440.29472443265502</v>
      </c>
      <c r="J11" s="4"/>
      <c r="K11" s="5"/>
      <c r="L11" s="39">
        <v>110.073681108164</v>
      </c>
      <c r="M11" s="4">
        <v>220.14736221632799</v>
      </c>
      <c r="N11" s="4">
        <v>110.073681108164</v>
      </c>
      <c r="O11" s="47">
        <v>110.073681108164</v>
      </c>
      <c r="P11" s="55">
        <f t="shared" si="0"/>
        <v>5613.7577365163606</v>
      </c>
    </row>
    <row r="12" spans="1:16" x14ac:dyDescent="0.25">
      <c r="A12" s="8" t="s">
        <v>6</v>
      </c>
      <c r="B12" s="11">
        <v>1210.8104921898</v>
      </c>
      <c r="C12" s="4">
        <v>110.073681108164</v>
      </c>
      <c r="D12" s="4">
        <v>1100.7368110816401</v>
      </c>
      <c r="E12" s="5">
        <v>440.29472443265502</v>
      </c>
      <c r="F12" s="4">
        <v>110.073681108164</v>
      </c>
      <c r="G12" s="4">
        <v>110.073681108164</v>
      </c>
      <c r="H12" s="5"/>
      <c r="I12" s="4"/>
      <c r="J12" s="5"/>
      <c r="K12" s="5"/>
      <c r="L12" s="39">
        <v>110.073681108164</v>
      </c>
      <c r="M12" s="5">
        <v>550.36840554081903</v>
      </c>
      <c r="N12" s="4">
        <v>110.073681108164</v>
      </c>
      <c r="O12" s="47"/>
      <c r="P12" s="55">
        <f t="shared" si="0"/>
        <v>3852.5788387857333</v>
      </c>
    </row>
    <row r="13" spans="1:16" ht="17.25" x14ac:dyDescent="0.25">
      <c r="A13" s="8" t="s">
        <v>12</v>
      </c>
      <c r="B13" s="10">
        <v>330.22104332449197</v>
      </c>
      <c r="C13" s="4">
        <v>660.44208664898304</v>
      </c>
      <c r="D13" s="5">
        <v>660.44208664898304</v>
      </c>
      <c r="E13" s="4"/>
      <c r="F13" s="5"/>
      <c r="G13" s="4">
        <v>220.14736221632799</v>
      </c>
      <c r="H13" s="5"/>
      <c r="I13" s="4"/>
      <c r="J13" s="5"/>
      <c r="K13" s="4"/>
      <c r="L13" s="39">
        <v>110.073681108164</v>
      </c>
      <c r="M13" s="4"/>
      <c r="N13" s="4"/>
      <c r="O13" s="48"/>
      <c r="P13" s="55">
        <f t="shared" si="0"/>
        <v>1981.3262599469501</v>
      </c>
    </row>
    <row r="14" spans="1:16" ht="18" thickBot="1" x14ac:dyDescent="0.3">
      <c r="A14" s="13" t="s">
        <v>13</v>
      </c>
      <c r="B14" s="14">
        <v>220.14736221632799</v>
      </c>
      <c r="C14" s="15">
        <v>110.073681108164</v>
      </c>
      <c r="D14" s="16">
        <v>440.29472443265502</v>
      </c>
      <c r="E14" s="16">
        <v>550.36840554081903</v>
      </c>
      <c r="F14" s="15"/>
      <c r="G14" s="16"/>
      <c r="H14" s="15">
        <v>110.073681108164</v>
      </c>
      <c r="I14" s="15">
        <v>110.073681108164</v>
      </c>
      <c r="J14" s="15"/>
      <c r="K14" s="16"/>
      <c r="L14" s="40"/>
      <c r="M14" s="16"/>
      <c r="N14" s="15"/>
      <c r="O14" s="49">
        <v>110.073681108164</v>
      </c>
      <c r="P14" s="56">
        <f t="shared" si="0"/>
        <v>1651.1052166224579</v>
      </c>
    </row>
    <row r="15" spans="1:16" ht="15.75" thickBot="1" x14ac:dyDescent="0.3">
      <c r="A15" s="20" t="s">
        <v>14</v>
      </c>
      <c r="B15" s="21">
        <f t="shared" ref="B15:M15" si="1">SUM(B3:B14)</f>
        <v>46561.167108753325</v>
      </c>
      <c r="C15" s="22">
        <f t="shared" si="1"/>
        <v>27848.641320365441</v>
      </c>
      <c r="D15" s="22">
        <f>SUM(D3:D14)</f>
        <v>24876.651930445038</v>
      </c>
      <c r="E15" s="22">
        <f>SUM(E3:E14)</f>
        <v>21794.58885941645</v>
      </c>
      <c r="F15" s="22">
        <f>SUM(F3:F14)</f>
        <v>10126.778661951075</v>
      </c>
      <c r="G15" s="22">
        <f>SUM(G3:G14)</f>
        <v>8145.4524020041199</v>
      </c>
      <c r="H15" s="22">
        <f>SUM(H3:H14)</f>
        <v>8365.5997642204584</v>
      </c>
      <c r="I15" s="22">
        <f>SUM(I3:I14)</f>
        <v>4953.3156498673707</v>
      </c>
      <c r="J15" s="22">
        <f>SUM(J3:J14)</f>
        <v>2861.9157088122574</v>
      </c>
      <c r="K15" s="22">
        <f>SUM(K3:K14)</f>
        <v>2531.6946654877706</v>
      </c>
      <c r="L15" s="41">
        <f t="shared" si="1"/>
        <v>2201.4736221632788</v>
      </c>
      <c r="M15" s="22">
        <f t="shared" si="1"/>
        <v>3852.5788387857351</v>
      </c>
      <c r="N15" s="22">
        <f>SUM(N3:N14)</f>
        <v>990.66312997347598</v>
      </c>
      <c r="O15" s="50">
        <f>SUM(O3:O14)</f>
        <v>1871.252578838787</v>
      </c>
      <c r="P15" s="57">
        <f t="shared" si="0"/>
        <v>166981.77424108458</v>
      </c>
    </row>
    <row r="16" spans="1:16" x14ac:dyDescent="0.25">
      <c r="A16" s="7" t="s">
        <v>18</v>
      </c>
      <c r="B16" s="9">
        <v>22344.9572649572</v>
      </c>
      <c r="C16" s="6">
        <v>19483.041556144999</v>
      </c>
      <c r="D16" s="12">
        <v>18162.157382847101</v>
      </c>
      <c r="E16" s="6">
        <v>13098.768051871501</v>
      </c>
      <c r="F16" s="6">
        <v>13318.9154140879</v>
      </c>
      <c r="G16" s="12">
        <v>6164.12614205718</v>
      </c>
      <c r="H16" s="6">
        <v>5393.6103743000303</v>
      </c>
      <c r="I16" s="6">
        <v>2861.9157088122602</v>
      </c>
      <c r="J16" s="6">
        <v>5173.4630120837001</v>
      </c>
      <c r="K16" s="6">
        <v>4733.1682876510504</v>
      </c>
      <c r="L16" s="38">
        <v>330.22104332449197</v>
      </c>
      <c r="M16" s="6">
        <v>330.22104332449197</v>
      </c>
      <c r="N16" s="6">
        <v>330.22104332449197</v>
      </c>
      <c r="O16" s="46">
        <v>110.073681108164</v>
      </c>
      <c r="P16" s="54">
        <f t="shared" si="0"/>
        <v>111834.86000589454</v>
      </c>
    </row>
    <row r="17" spans="1:16" x14ac:dyDescent="0.25">
      <c r="A17" s="8" t="s">
        <v>16</v>
      </c>
      <c r="B17" s="10">
        <v>6714.4945475980003</v>
      </c>
      <c r="C17" s="4">
        <v>2421.6209843796</v>
      </c>
      <c r="D17" s="5">
        <v>2751.8420277041</v>
      </c>
      <c r="E17" s="4">
        <v>1320.8841732979699</v>
      </c>
      <c r="F17" s="4">
        <v>660.44208664898304</v>
      </c>
      <c r="G17" s="5">
        <v>1541.03153551429</v>
      </c>
      <c r="H17" s="4">
        <v>2201.4736221632802</v>
      </c>
      <c r="I17" s="4">
        <v>440.29472443265502</v>
      </c>
      <c r="J17" s="4">
        <v>550.36840554081903</v>
      </c>
      <c r="K17" s="4">
        <v>110.073681108164</v>
      </c>
      <c r="L17" s="39">
        <v>110.073681108164</v>
      </c>
      <c r="M17" s="5"/>
      <c r="N17" s="4"/>
      <c r="O17" s="47">
        <v>110.073681108164</v>
      </c>
      <c r="P17" s="55">
        <f t="shared" si="0"/>
        <v>18932.673150604187</v>
      </c>
    </row>
    <row r="18" spans="1:16" x14ac:dyDescent="0.25">
      <c r="A18" s="8" t="s">
        <v>19</v>
      </c>
      <c r="B18" s="10">
        <v>7374.9366342469903</v>
      </c>
      <c r="C18" s="4">
        <v>2531.6946654877702</v>
      </c>
      <c r="D18" s="5">
        <v>1761.1788977306201</v>
      </c>
      <c r="E18" s="4">
        <v>1541.03153551429</v>
      </c>
      <c r="F18" s="5">
        <v>1210.8104921898</v>
      </c>
      <c r="G18" s="5">
        <v>1320.8841732979699</v>
      </c>
      <c r="H18" s="4">
        <v>1100.7368110816401</v>
      </c>
      <c r="I18" s="4">
        <v>550.36840554081903</v>
      </c>
      <c r="J18" s="4">
        <v>330.22104332449197</v>
      </c>
      <c r="K18" s="4">
        <v>110.073681108164</v>
      </c>
      <c r="L18" s="39">
        <v>110.073681108164</v>
      </c>
      <c r="M18" s="4">
        <v>110.073681108164</v>
      </c>
      <c r="N18" s="4">
        <v>110.073681108164</v>
      </c>
      <c r="O18" s="47"/>
      <c r="P18" s="55">
        <f t="shared" si="0"/>
        <v>18162.157382847039</v>
      </c>
    </row>
    <row r="19" spans="1:16" x14ac:dyDescent="0.25">
      <c r="A19" s="8" t="s">
        <v>17</v>
      </c>
      <c r="B19" s="10">
        <v>4733.1682876510504</v>
      </c>
      <c r="C19" s="4">
        <v>2531.6946654877702</v>
      </c>
      <c r="D19" s="4">
        <v>990.66312997347495</v>
      </c>
      <c r="E19" s="4">
        <v>1210.8104921898</v>
      </c>
      <c r="F19" s="4">
        <v>770.51576775714705</v>
      </c>
      <c r="G19" s="5">
        <v>330.22104332449197</v>
      </c>
      <c r="H19" s="4">
        <v>1320.8841732979699</v>
      </c>
      <c r="I19" s="4">
        <v>440.29472443265502</v>
      </c>
      <c r="J19" s="4">
        <v>110.073681108164</v>
      </c>
      <c r="K19" s="4"/>
      <c r="L19" s="39">
        <v>220.14736221632799</v>
      </c>
      <c r="M19" s="4">
        <v>110.073681108164</v>
      </c>
      <c r="N19" s="4"/>
      <c r="O19" s="47"/>
      <c r="P19" s="55">
        <f t="shared" si="0"/>
        <v>12768.547008547017</v>
      </c>
    </row>
    <row r="20" spans="1:16" x14ac:dyDescent="0.25">
      <c r="A20" s="8" t="s">
        <v>15</v>
      </c>
      <c r="B20" s="11">
        <v>3082.06307102859</v>
      </c>
      <c r="C20" s="4">
        <v>770.51576775714705</v>
      </c>
      <c r="D20" s="4">
        <v>2091.39994105511</v>
      </c>
      <c r="E20" s="4">
        <v>1430.9578544061301</v>
      </c>
      <c r="F20" s="4">
        <v>770.51576775714705</v>
      </c>
      <c r="G20" s="5">
        <v>550.36840554081903</v>
      </c>
      <c r="H20" s="4">
        <v>330.22104332449197</v>
      </c>
      <c r="I20" s="4">
        <v>440.29472443265502</v>
      </c>
      <c r="J20" s="4"/>
      <c r="K20" s="4">
        <v>330.22104332449197</v>
      </c>
      <c r="L20" s="39"/>
      <c r="M20" s="5"/>
      <c r="N20" s="4"/>
      <c r="O20" s="47"/>
      <c r="P20" s="55">
        <f t="shared" si="0"/>
        <v>9796.5576186265826</v>
      </c>
    </row>
    <row r="21" spans="1:16" x14ac:dyDescent="0.25">
      <c r="A21" s="8" t="s">
        <v>20</v>
      </c>
      <c r="B21" s="10">
        <v>2311.5473032714399</v>
      </c>
      <c r="C21" s="4">
        <v>220.14736221632799</v>
      </c>
      <c r="D21" s="4">
        <v>440.29472443265502</v>
      </c>
      <c r="E21" s="5">
        <v>660.44208664898304</v>
      </c>
      <c r="F21" s="4"/>
      <c r="G21" s="4">
        <v>220.14736221632799</v>
      </c>
      <c r="H21" s="4"/>
      <c r="I21" s="4"/>
      <c r="J21" s="4"/>
      <c r="K21" s="5"/>
      <c r="L21" s="39"/>
      <c r="M21" s="5"/>
      <c r="N21" s="4">
        <v>220.14736221632799</v>
      </c>
      <c r="O21" s="47"/>
      <c r="P21" s="55">
        <f t="shared" si="0"/>
        <v>4072.7262010020622</v>
      </c>
    </row>
    <row r="22" spans="1:16" ht="18" thickBot="1" x14ac:dyDescent="0.3">
      <c r="A22" s="13" t="s">
        <v>21</v>
      </c>
      <c r="B22" s="14">
        <v>990.66312997347495</v>
      </c>
      <c r="C22" s="15">
        <v>660.44208664898304</v>
      </c>
      <c r="D22" s="16">
        <v>330.22104332449197</v>
      </c>
      <c r="E22" s="15">
        <v>330.22104332449197</v>
      </c>
      <c r="F22" s="15">
        <v>220.14736221632799</v>
      </c>
      <c r="G22" s="16">
        <v>440.29472443265502</v>
      </c>
      <c r="H22" s="15">
        <v>330.22104332449197</v>
      </c>
      <c r="I22" s="15"/>
      <c r="J22" s="15"/>
      <c r="K22" s="15"/>
      <c r="L22" s="42"/>
      <c r="M22" s="16"/>
      <c r="N22" s="15">
        <v>110.073681108164</v>
      </c>
      <c r="O22" s="49"/>
      <c r="P22" s="56">
        <f t="shared" si="0"/>
        <v>3412.2841143530809</v>
      </c>
    </row>
    <row r="23" spans="1:16" ht="15.75" thickBot="1" x14ac:dyDescent="0.3">
      <c r="A23" s="20" t="s">
        <v>22</v>
      </c>
      <c r="B23" s="21">
        <f>SUM(B16:B22)</f>
        <v>47551.830238726747</v>
      </c>
      <c r="C23" s="22">
        <f t="shared" ref="C23:P23" si="2">SUM(C16:C22)</f>
        <v>28619.157088122596</v>
      </c>
      <c r="D23" s="22">
        <f>SUM(D16:D22)</f>
        <v>26527.757147067554</v>
      </c>
      <c r="E23" s="22">
        <f>SUM(E16:E22)</f>
        <v>19593.115237253161</v>
      </c>
      <c r="F23" s="22">
        <f>SUM(F16:F22)</f>
        <v>16951.346890657307</v>
      </c>
      <c r="G23" s="22">
        <f>SUM(G16:G22)</f>
        <v>10567.073386383736</v>
      </c>
      <c r="H23" s="22">
        <f>SUM(H16:H22)</f>
        <v>10677.147067491907</v>
      </c>
      <c r="I23" s="22">
        <f>SUM(I16:I22)</f>
        <v>4733.168287651044</v>
      </c>
      <c r="J23" s="22">
        <f t="shared" ref="J23" si="3">SUM(J16:J22)</f>
        <v>6164.1261420571755</v>
      </c>
      <c r="K23" s="22">
        <f>SUM(K16:K22)</f>
        <v>5283.5366931918707</v>
      </c>
      <c r="L23" s="41">
        <f t="shared" si="2"/>
        <v>770.51576775714796</v>
      </c>
      <c r="M23" s="22">
        <f t="shared" si="2"/>
        <v>550.36840554081994</v>
      </c>
      <c r="N23" s="22">
        <f>SUM(N16:N22)</f>
        <v>770.51576775714796</v>
      </c>
      <c r="O23" s="50">
        <f>SUM(O16:O22)</f>
        <v>220.14736221632799</v>
      </c>
      <c r="P23" s="57">
        <f t="shared" si="0"/>
        <v>178979.8054818745</v>
      </c>
    </row>
    <row r="24" spans="1:16" x14ac:dyDescent="0.25">
      <c r="A24" s="30" t="s">
        <v>0</v>
      </c>
      <c r="B24" s="31">
        <v>2641.7683465959299</v>
      </c>
      <c r="C24" s="32">
        <v>440.29472443265502</v>
      </c>
      <c r="D24" s="32">
        <v>660.44208664898304</v>
      </c>
      <c r="E24" s="32">
        <v>330.22104332449197</v>
      </c>
      <c r="F24" s="32">
        <v>110.073681108164</v>
      </c>
      <c r="G24" s="32">
        <v>440.29472443265502</v>
      </c>
      <c r="H24" s="32">
        <v>110.073681108164</v>
      </c>
      <c r="I24" s="32"/>
      <c r="J24" s="32"/>
      <c r="K24" s="32">
        <v>220.14736221632799</v>
      </c>
      <c r="L24" s="43">
        <v>220.14736221632799</v>
      </c>
      <c r="M24" s="32"/>
      <c r="N24" s="32"/>
      <c r="O24" s="51"/>
      <c r="P24" s="58">
        <f t="shared" si="0"/>
        <v>5173.4630120836982</v>
      </c>
    </row>
    <row r="25" spans="1:16" ht="15.75" thickBot="1" x14ac:dyDescent="0.3">
      <c r="A25" s="26" t="s">
        <v>39</v>
      </c>
      <c r="B25" s="27">
        <v>1871.25257883879</v>
      </c>
      <c r="C25" s="28">
        <v>9576.4102564102704</v>
      </c>
      <c r="D25" s="29">
        <v>1100.7368110816401</v>
      </c>
      <c r="E25" s="28">
        <v>1430.9578544061301</v>
      </c>
      <c r="F25" s="28">
        <v>1761.1788977306201</v>
      </c>
      <c r="G25" s="28">
        <v>1981.3262599469499</v>
      </c>
      <c r="H25" s="28">
        <v>550.36840554081903</v>
      </c>
      <c r="I25" s="28">
        <v>1320.8841732979699</v>
      </c>
      <c r="J25" s="28"/>
      <c r="K25" s="28">
        <v>220.14736221632799</v>
      </c>
      <c r="L25" s="44">
        <v>1320.8841732979699</v>
      </c>
      <c r="M25" s="28">
        <v>220.14736221632799</v>
      </c>
      <c r="N25" s="28">
        <v>770.51576775714705</v>
      </c>
      <c r="O25" s="52">
        <v>220.14736221632799</v>
      </c>
      <c r="P25" s="59">
        <f t="shared" si="0"/>
        <v>22344.957264957295</v>
      </c>
    </row>
    <row r="26" spans="1:16" ht="15.75" thickBot="1" x14ac:dyDescent="0.3">
      <c r="A26" s="17" t="s">
        <v>1</v>
      </c>
      <c r="B26" s="18">
        <f>SUM(B24:B25,B23,B15)</f>
        <v>98626.018272914793</v>
      </c>
      <c r="C26" s="19">
        <f t="shared" ref="C26:M26" si="4">SUM(C24:C25,C23,C15)</f>
        <v>66484.503389330959</v>
      </c>
      <c r="D26" s="19">
        <f>SUM(D24:D25,D23,D15)</f>
        <v>53165.587975243216</v>
      </c>
      <c r="E26" s="19">
        <f t="shared" ref="E26" si="5">SUM(E24:E25,E23,E15)</f>
        <v>43148.882994400235</v>
      </c>
      <c r="F26" s="19">
        <f>SUM(F24:F25,F23,F15)</f>
        <v>28949.378131447163</v>
      </c>
      <c r="G26" s="19">
        <f>SUM(G24:G25,G23,G15)</f>
        <v>21134.146772767461</v>
      </c>
      <c r="H26" s="19">
        <f>SUM(H24:H25,H23,H15)</f>
        <v>19703.188918361349</v>
      </c>
      <c r="I26" s="19">
        <f>SUM(I24:I25,I23,I15)</f>
        <v>11007.368110816384</v>
      </c>
      <c r="J26" s="19">
        <f>SUM(J24:J25,J23,J15)</f>
        <v>9026.0418508694329</v>
      </c>
      <c r="K26" s="19">
        <f>SUM(K24:K25,K23,K15)</f>
        <v>8255.5260831122978</v>
      </c>
      <c r="L26" s="45">
        <f t="shared" si="4"/>
        <v>4513.0209254347246</v>
      </c>
      <c r="M26" s="19">
        <f t="shared" si="4"/>
        <v>4623.0946065428834</v>
      </c>
      <c r="N26" s="19">
        <f>SUM(N24:N25,N23,N15)</f>
        <v>2531.6946654877711</v>
      </c>
      <c r="O26" s="53">
        <f>SUM(O24:O25,O23,O15)</f>
        <v>2311.5473032714431</v>
      </c>
      <c r="P26" s="57">
        <f t="shared" si="0"/>
        <v>373480.00000000012</v>
      </c>
    </row>
    <row r="27" spans="1:16" ht="17.25" x14ac:dyDescent="0.25">
      <c r="A27" s="3" t="s">
        <v>23</v>
      </c>
      <c r="P27" s="2">
        <f>SUM(B27:O27)</f>
        <v>0</v>
      </c>
    </row>
  </sheetData>
  <sortState ref="A16:Z22">
    <sortCondition descending="1" ref="P16:P22"/>
  </sortState>
  <mergeCells count="1">
    <mergeCell ref="A1:P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2018-08-31T07:32:56Z</dcterms:created>
  <dcterms:modified xsi:type="dcterms:W3CDTF">2018-09-05T11:37:49Z</dcterms:modified>
</cp:coreProperties>
</file>