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08-12\Forests\Info_level_B\Topic_Area\"/>
    </mc:Choice>
  </mc:AlternateContent>
  <bookViews>
    <workbookView xWindow="0" yWindow="0" windowWidth="20610" windowHeight="9375"/>
  </bookViews>
  <sheets>
    <sheet name="Cycle-I" sheetId="1" r:id="rId1"/>
  </sheets>
  <calcPr calcId="162913" iterateDelta="1E-4"/>
</workbook>
</file>

<file path=xl/calcChain.xml><?xml version="1.0" encoding="utf-8"?>
<calcChain xmlns="http://schemas.openxmlformats.org/spreadsheetml/2006/main">
  <c r="G24" i="1" l="1"/>
  <c r="E24" i="1"/>
  <c r="C24" i="1"/>
  <c r="J24" i="1" s="1"/>
  <c r="J22" i="1"/>
  <c r="H22" i="1"/>
  <c r="F22" i="1"/>
  <c r="D22" i="1"/>
  <c r="J20" i="1" l="1"/>
  <c r="J18" i="1"/>
  <c r="J16" i="1"/>
  <c r="J14" i="1"/>
  <c r="J12" i="1"/>
  <c r="J10" i="1"/>
  <c r="J8" i="1"/>
  <c r="J6" i="1"/>
  <c r="J4" i="1"/>
  <c r="H20" i="1"/>
  <c r="H18" i="1"/>
  <c r="H16" i="1"/>
  <c r="H14" i="1"/>
  <c r="H12" i="1"/>
  <c r="H10" i="1"/>
  <c r="H8" i="1"/>
  <c r="H6" i="1"/>
  <c r="H4" i="1"/>
  <c r="F20" i="1"/>
  <c r="F18" i="1"/>
  <c r="F16" i="1"/>
  <c r="F14" i="1"/>
  <c r="F12" i="1"/>
  <c r="F10" i="1"/>
  <c r="F8" i="1"/>
  <c r="F6" i="1"/>
  <c r="F4" i="1"/>
  <c r="D4" i="1"/>
  <c r="D6" i="1"/>
  <c r="D8" i="1"/>
  <c r="D10" i="1"/>
  <c r="D20" i="1"/>
  <c r="D18" i="1"/>
  <c r="D16" i="1"/>
  <c r="D14" i="1"/>
  <c r="D12" i="1"/>
</calcChain>
</file>

<file path=xl/sharedStrings.xml><?xml version="1.0" encoding="utf-8"?>
<sst xmlns="http://schemas.openxmlformats.org/spreadsheetml/2006/main" count="54" uniqueCount="35">
  <si>
    <t>Transilvania</t>
  </si>
  <si>
    <t>Tara Romaneasca</t>
  </si>
  <si>
    <t>Moldova</t>
  </si>
  <si>
    <t>Total</t>
  </si>
  <si>
    <t>ha</t>
  </si>
  <si>
    <t>21 - 40</t>
  </si>
  <si>
    <t>41 - 60</t>
  </si>
  <si>
    <t>61 - 80</t>
  </si>
  <si>
    <t>81 - 100</t>
  </si>
  <si>
    <t>101 - 120</t>
  </si>
  <si>
    <t>121 - 140</t>
  </si>
  <si>
    <t>141 - 160</t>
  </si>
  <si>
    <t>&gt; 160</t>
  </si>
  <si>
    <t>Tree Age Classes (years)</t>
  </si>
  <si>
    <t>Unit of measurements</t>
  </si>
  <si>
    <t>Region</t>
  </si>
  <si>
    <t>(1) ±     sampling error (%)</t>
  </si>
  <si>
    <t>Sums controlled by JRC 08-2018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</si>
  <si>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</si>
  <si>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</si>
  <si>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</si>
  <si>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</si>
  <si>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1 - 20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</si>
  <si>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</si>
  <si>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Total in %</t>
  </si>
  <si>
    <t>Transilvania,
proportion of class figures in %</t>
  </si>
  <si>
    <t>Tara Romaneasca,
proportion of class figures in %</t>
  </si>
  <si>
    <t>Moldova,
proportion of class figures in %</t>
  </si>
  <si>
    <t>NFI Romania 2008-2012: 1.2. Forest Area by Tree Age Classes and by Region</t>
  </si>
  <si>
    <t>Value adding steps:</t>
  </si>
  <si>
    <t>Table formatted</t>
  </si>
  <si>
    <t>Percentage values added</t>
  </si>
  <si>
    <t>Totals checked</t>
  </si>
  <si>
    <t>Table translated</t>
  </si>
  <si>
    <t>%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</si>
</sst>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0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Border="0" applyAlignment="0"/>
  </cellStyleXfs>
  <cellXfs count="4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/>
    <xf numFmtId="0" fontId="4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0" fillId="0" borderId="0" xfId="0"/>
    <xf numFmtId="166" fontId="0" fillId="0" borderId="1" xfId="1" applyNumberFormat="1" applyFont="1" applyBorder="1" applyAlignment="1">
      <alignment horizontal="right" vertical="center" wrapText="1"/>
    </xf>
    <xf numFmtId="166" fontId="5" fillId="0" borderId="1" xfId="1" applyNumberFormat="1" applyFont="1" applyBorder="1" applyAlignment="1">
      <alignment horizontal="right"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166" fontId="1" fillId="3" borderId="1" xfId="1" applyNumberFormat="1" applyFont="1" applyFill="1" applyBorder="1" applyAlignment="1">
      <alignment horizontal="right" vertical="center" wrapText="1"/>
    </xf>
    <xf numFmtId="166" fontId="6" fillId="3" borderId="1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9" fontId="3" fillId="2" borderId="1" xfId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9" fillId="0" borderId="0" xfId="2" applyFill="1" applyProtection="1"/>
    <xf numFmtId="0" fontId="1" fillId="3" borderId="1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16" fontId="0" fillId="2" borderId="1" xfId="0" quotePrefix="1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workbookViewId="0">
      <selection sqref="A1:J1"/>
    </sheetView>
  </sheetViews>
  <sheetFormatPr defaultRowHeight="15" x14ac:dyDescent="0.25"/>
  <cols>
    <col min="1" max="1" width="26" customWidth="1"/>
    <col min="2" max="3" width="16.85546875" customWidth="1"/>
    <col min="4" max="4" width="16.85546875" style="19" customWidth="1"/>
    <col min="5" max="5" width="16.85546875" customWidth="1"/>
    <col min="6" max="6" width="16.85546875" style="19" customWidth="1"/>
    <col min="7" max="7" width="16.85546875" customWidth="1"/>
    <col min="8" max="8" width="16.85546875" style="19" customWidth="1"/>
    <col min="9" max="10" width="16.85546875" customWidth="1"/>
  </cols>
  <sheetData>
    <row r="1" spans="1:10" ht="22.15" customHeight="1" x14ac:dyDescent="0.25">
      <c r="A1" s="35" t="s">
        <v>28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2.15" customHeight="1" x14ac:dyDescent="0.25">
      <c r="A2" s="36" t="s">
        <v>13</v>
      </c>
      <c r="B2" s="37" t="s">
        <v>14</v>
      </c>
      <c r="C2" s="32" t="s">
        <v>15</v>
      </c>
      <c r="D2" s="33"/>
      <c r="E2" s="33"/>
      <c r="F2" s="33"/>
      <c r="G2" s="33"/>
      <c r="H2" s="34"/>
      <c r="I2" s="37" t="s">
        <v>3</v>
      </c>
      <c r="J2" s="31" t="s">
        <v>24</v>
      </c>
    </row>
    <row r="3" spans="1:10" ht="45" x14ac:dyDescent="0.25">
      <c r="A3" s="36"/>
      <c r="B3" s="38"/>
      <c r="C3" s="25" t="s">
        <v>0</v>
      </c>
      <c r="D3" s="26" t="s">
        <v>25</v>
      </c>
      <c r="E3" s="25" t="s">
        <v>1</v>
      </c>
      <c r="F3" s="27" t="s">
        <v>26</v>
      </c>
      <c r="G3" s="25" t="s">
        <v>2</v>
      </c>
      <c r="H3" s="27" t="s">
        <v>27</v>
      </c>
      <c r="I3" s="37"/>
      <c r="J3" s="31"/>
    </row>
    <row r="4" spans="1:10" x14ac:dyDescent="0.25">
      <c r="A4" s="39" t="s">
        <v>22</v>
      </c>
      <c r="B4" s="1" t="s">
        <v>4</v>
      </c>
      <c r="C4" s="15">
        <v>412791.61700000003</v>
      </c>
      <c r="D4" s="20">
        <f>C4/C22</f>
        <v>0.11229830971433059</v>
      </c>
      <c r="E4" s="15">
        <v>338954.83100000001</v>
      </c>
      <c r="F4" s="20">
        <f>E4/E22</f>
        <v>0.18674066680708828</v>
      </c>
      <c r="G4" s="15">
        <v>150580.943</v>
      </c>
      <c r="H4" s="20">
        <f>G4/G22</f>
        <v>0.1067947310025303</v>
      </c>
      <c r="I4" s="16">
        <v>902327.39099999995</v>
      </c>
      <c r="J4" s="23">
        <f>I4/I22</f>
        <v>0.13075385090962438</v>
      </c>
    </row>
    <row r="5" spans="1:10" ht="17.25" x14ac:dyDescent="0.25">
      <c r="A5" s="40"/>
      <c r="B5" s="10" t="s">
        <v>23</v>
      </c>
      <c r="C5" s="17">
        <v>7.5780000000000003</v>
      </c>
      <c r="D5" s="21"/>
      <c r="E5" s="17">
        <v>7.4489999999999998</v>
      </c>
      <c r="F5" s="21"/>
      <c r="G5" s="17">
        <v>12.673</v>
      </c>
      <c r="H5" s="21"/>
      <c r="I5" s="18">
        <v>4.9320000000000004</v>
      </c>
      <c r="J5" s="24"/>
    </row>
    <row r="6" spans="1:10" x14ac:dyDescent="0.25">
      <c r="A6" s="40" t="s">
        <v>5</v>
      </c>
      <c r="B6" s="2" t="s">
        <v>4</v>
      </c>
      <c r="C6" s="15">
        <v>772798.87100000004</v>
      </c>
      <c r="D6" s="20">
        <f>C6/C22</f>
        <v>0.21023684442323115</v>
      </c>
      <c r="E6" s="15">
        <v>390517.424</v>
      </c>
      <c r="F6" s="20">
        <f>E6/E22</f>
        <v>0.21514808903120908</v>
      </c>
      <c r="G6" s="15">
        <v>289212.32699999999</v>
      </c>
      <c r="H6" s="20">
        <f>G6/G22</f>
        <v>0.20511461841875189</v>
      </c>
      <c r="I6" s="16">
        <v>1452528.622</v>
      </c>
      <c r="J6" s="23">
        <f>I6/I22</f>
        <v>0.21048204097236603</v>
      </c>
    </row>
    <row r="7" spans="1:10" ht="17.25" x14ac:dyDescent="0.25">
      <c r="A7" s="40"/>
      <c r="B7" s="10" t="s">
        <v>23</v>
      </c>
      <c r="C7" s="17">
        <v>5.9269999999999996</v>
      </c>
      <c r="D7" s="17"/>
      <c r="E7" s="17">
        <v>7.016</v>
      </c>
      <c r="F7" s="17"/>
      <c r="G7" s="17">
        <v>9.7569999999999997</v>
      </c>
      <c r="H7" s="17"/>
      <c r="I7" s="18">
        <v>4.1559999999999997</v>
      </c>
      <c r="J7" s="24"/>
    </row>
    <row r="8" spans="1:10" x14ac:dyDescent="0.25">
      <c r="A8" s="40" t="s">
        <v>6</v>
      </c>
      <c r="B8" s="3" t="s">
        <v>4</v>
      </c>
      <c r="C8" s="15">
        <v>653820.37100000004</v>
      </c>
      <c r="D8" s="20">
        <f>C8/C22</f>
        <v>0.17786921898682001</v>
      </c>
      <c r="E8" s="15">
        <v>358009.52100000001</v>
      </c>
      <c r="F8" s="20">
        <f>E8/E22</f>
        <v>0.19723848300845218</v>
      </c>
      <c r="G8" s="15">
        <v>261555.215</v>
      </c>
      <c r="H8" s="20">
        <f>G8/G22</f>
        <v>0.18549969386387744</v>
      </c>
      <c r="I8" s="16">
        <v>1273385.1070000001</v>
      </c>
      <c r="J8" s="23">
        <f>I8/I22</f>
        <v>0.18452283294502594</v>
      </c>
    </row>
    <row r="9" spans="1:10" ht="17.25" x14ac:dyDescent="0.25">
      <c r="A9" s="40"/>
      <c r="B9" s="10" t="s">
        <v>23</v>
      </c>
      <c r="C9" s="17">
        <v>6.4210000000000003</v>
      </c>
      <c r="D9" s="21"/>
      <c r="E9" s="17">
        <v>7.7350000000000003</v>
      </c>
      <c r="F9" s="21"/>
      <c r="G9" s="17">
        <v>10.762</v>
      </c>
      <c r="H9" s="21"/>
      <c r="I9" s="18">
        <v>4.5259999999999998</v>
      </c>
      <c r="J9" s="24"/>
    </row>
    <row r="10" spans="1:10" x14ac:dyDescent="0.25">
      <c r="A10" s="40" t="s">
        <v>7</v>
      </c>
      <c r="B10" s="4" t="s">
        <v>4</v>
      </c>
      <c r="C10" s="15">
        <v>779764.71799999999</v>
      </c>
      <c r="D10" s="20">
        <f>C10/C22</f>
        <v>0.21213187526109972</v>
      </c>
      <c r="E10" s="15">
        <v>297573.34700000001</v>
      </c>
      <c r="F10" s="20">
        <f>E10/E22</f>
        <v>0.16394233142762632</v>
      </c>
      <c r="G10" s="15">
        <v>210449.772</v>
      </c>
      <c r="H10" s="20">
        <f>G10/G22</f>
        <v>0.14925478843816134</v>
      </c>
      <c r="I10" s="16">
        <v>1287787.838</v>
      </c>
      <c r="J10" s="23">
        <f>I10/I22</f>
        <v>0.18660989420532786</v>
      </c>
    </row>
    <row r="11" spans="1:10" ht="17.25" x14ac:dyDescent="0.25">
      <c r="A11" s="40"/>
      <c r="B11" s="10" t="s">
        <v>23</v>
      </c>
      <c r="C11" s="17">
        <v>6.1280000000000001</v>
      </c>
      <c r="D11" s="17"/>
      <c r="E11" s="17">
        <v>8.657</v>
      </c>
      <c r="F11" s="17"/>
      <c r="G11" s="17">
        <v>12.090999999999999</v>
      </c>
      <c r="H11" s="17"/>
      <c r="I11" s="18">
        <v>4.6550000000000002</v>
      </c>
      <c r="J11" s="24"/>
    </row>
    <row r="12" spans="1:10" x14ac:dyDescent="0.25">
      <c r="A12" s="40" t="s">
        <v>8</v>
      </c>
      <c r="B12" s="5" t="s">
        <v>4</v>
      </c>
      <c r="C12" s="15">
        <v>573285.527</v>
      </c>
      <c r="D12" s="20">
        <f>C12/C22</f>
        <v>0.1559600365280413</v>
      </c>
      <c r="E12" s="15">
        <v>204880.554</v>
      </c>
      <c r="F12" s="20">
        <f>E12/E22</f>
        <v>0.11287501392704935</v>
      </c>
      <c r="G12" s="15">
        <v>203927.823</v>
      </c>
      <c r="H12" s="20">
        <f>G12/G22</f>
        <v>0.14462930412925235</v>
      </c>
      <c r="I12" s="16">
        <v>982093.90399999998</v>
      </c>
      <c r="J12" s="23">
        <f>I12/I22</f>
        <v>0.14231260314568792</v>
      </c>
    </row>
    <row r="13" spans="1:10" ht="17.25" x14ac:dyDescent="0.25">
      <c r="A13" s="40"/>
      <c r="B13" s="10" t="s">
        <v>23</v>
      </c>
      <c r="C13" s="17">
        <v>7.1349999999999998</v>
      </c>
      <c r="D13" s="21"/>
      <c r="E13" s="17">
        <v>10.721</v>
      </c>
      <c r="F13" s="21"/>
      <c r="G13" s="17">
        <v>12.217000000000001</v>
      </c>
      <c r="H13" s="21"/>
      <c r="I13" s="18">
        <v>5.3650000000000002</v>
      </c>
      <c r="J13" s="24"/>
    </row>
    <row r="14" spans="1:10" x14ac:dyDescent="0.25">
      <c r="A14" s="40" t="s">
        <v>9</v>
      </c>
      <c r="B14" s="6" t="s">
        <v>4</v>
      </c>
      <c r="C14" s="15">
        <v>324378.65500000003</v>
      </c>
      <c r="D14" s="20">
        <f>C14/C22</f>
        <v>8.824591673795544E-2</v>
      </c>
      <c r="E14" s="15">
        <v>119799.266</v>
      </c>
      <c r="F14" s="20">
        <f>E14/E22</f>
        <v>6.6001109203366812E-2</v>
      </c>
      <c r="G14" s="15">
        <v>143580.18100000001</v>
      </c>
      <c r="H14" s="20">
        <f>G14/G22</f>
        <v>0.10182966384524245</v>
      </c>
      <c r="I14" s="16">
        <v>587758.103</v>
      </c>
      <c r="J14" s="23">
        <f>I14/I22</f>
        <v>8.517045601975487E-2</v>
      </c>
    </row>
    <row r="15" spans="1:10" ht="17.25" x14ac:dyDescent="0.25">
      <c r="A15" s="40"/>
      <c r="B15" s="10" t="s">
        <v>23</v>
      </c>
      <c r="C15" s="17">
        <v>9.6950000000000003</v>
      </c>
      <c r="D15" s="17"/>
      <c r="E15" s="17">
        <v>14.260999999999999</v>
      </c>
      <c r="F15" s="17"/>
      <c r="G15" s="17">
        <v>14.422000000000001</v>
      </c>
      <c r="H15" s="17"/>
      <c r="I15" s="18">
        <v>7.0350000000000001</v>
      </c>
      <c r="J15" s="24"/>
    </row>
    <row r="16" spans="1:10" x14ac:dyDescent="0.25">
      <c r="A16" s="40" t="s">
        <v>10</v>
      </c>
      <c r="B16" s="7" t="s">
        <v>4</v>
      </c>
      <c r="C16" s="15">
        <v>112102.63499999999</v>
      </c>
      <c r="D16" s="20">
        <f>C16/C22</f>
        <v>3.0497073842036274E-2</v>
      </c>
      <c r="E16" s="15">
        <v>61355.453999999998</v>
      </c>
      <c r="F16" s="20">
        <f>E16/E22</f>
        <v>3.3802611275399207E-2</v>
      </c>
      <c r="G16" s="15">
        <v>76140.214000000007</v>
      </c>
      <c r="H16" s="20">
        <f>G16/G22</f>
        <v>5.4000018266621506E-2</v>
      </c>
      <c r="I16" s="16">
        <v>249598.30300000001</v>
      </c>
      <c r="J16" s="23">
        <f>I16/I22</f>
        <v>3.6168623077693154E-2</v>
      </c>
    </row>
    <row r="17" spans="1:10" ht="17.25" x14ac:dyDescent="0.25">
      <c r="A17" s="40"/>
      <c r="B17" s="10" t="s">
        <v>23</v>
      </c>
      <c r="C17" s="17">
        <v>16.064</v>
      </c>
      <c r="D17" s="21"/>
      <c r="E17" s="17">
        <v>19.922000000000001</v>
      </c>
      <c r="F17" s="21"/>
      <c r="G17" s="17">
        <v>18.797000000000001</v>
      </c>
      <c r="H17" s="21"/>
      <c r="I17" s="18">
        <v>10.436</v>
      </c>
      <c r="J17" s="24"/>
    </row>
    <row r="18" spans="1:10" x14ac:dyDescent="0.25">
      <c r="A18" s="40" t="s">
        <v>11</v>
      </c>
      <c r="B18" s="8" t="s">
        <v>4</v>
      </c>
      <c r="C18" s="15">
        <v>29667.925999999999</v>
      </c>
      <c r="D18" s="20">
        <f>C18/C22</f>
        <v>8.0710407026745434E-3</v>
      </c>
      <c r="E18" s="15">
        <v>35216.427000000003</v>
      </c>
      <c r="F18" s="20">
        <f>E18/E22</f>
        <v>1.9401815401601838E-2</v>
      </c>
      <c r="G18" s="15">
        <v>48307.637000000002</v>
      </c>
      <c r="H18" s="20">
        <f>G18/G22</f>
        <v>3.4260650757001035E-2</v>
      </c>
      <c r="I18" s="16">
        <v>113191.99099999999</v>
      </c>
      <c r="J18" s="23">
        <f>I18/I22</f>
        <v>1.6402348929001474E-2</v>
      </c>
    </row>
    <row r="19" spans="1:10" ht="17.25" x14ac:dyDescent="0.25">
      <c r="A19" s="40"/>
      <c r="B19" s="10" t="s">
        <v>23</v>
      </c>
      <c r="C19" s="17">
        <v>31.794</v>
      </c>
      <c r="D19" s="21"/>
      <c r="E19" s="17">
        <v>30.38</v>
      </c>
      <c r="F19" s="21"/>
      <c r="G19" s="17">
        <v>26.347000000000001</v>
      </c>
      <c r="H19" s="21"/>
      <c r="I19" s="18">
        <v>16.888000000000002</v>
      </c>
      <c r="J19" s="24"/>
    </row>
    <row r="20" spans="1:10" x14ac:dyDescent="0.25">
      <c r="A20" s="40" t="s">
        <v>12</v>
      </c>
      <c r="B20" s="9" t="s">
        <v>4</v>
      </c>
      <c r="C20" s="15">
        <v>17238.569</v>
      </c>
      <c r="D20" s="20">
        <f>C20/C22</f>
        <v>4.6896838038110109E-3</v>
      </c>
      <c r="E20" s="15">
        <v>8803.0630000000001</v>
      </c>
      <c r="F20" s="20">
        <f>E20/E22</f>
        <v>4.849878816345317E-3</v>
      </c>
      <c r="G20" s="15">
        <v>26249.373</v>
      </c>
      <c r="H20" s="20">
        <f>G20/G22</f>
        <v>1.8616530569343571E-2</v>
      </c>
      <c r="I20" s="16">
        <v>52291.004000000001</v>
      </c>
      <c r="J20" s="23">
        <f>I20/I22</f>
        <v>7.5773496506109858E-3</v>
      </c>
    </row>
    <row r="21" spans="1:10" ht="17.25" x14ac:dyDescent="0.25">
      <c r="A21" s="40"/>
      <c r="B21" s="10" t="s">
        <v>23</v>
      </c>
      <c r="C21" s="17">
        <v>46.853999999999999</v>
      </c>
      <c r="D21" s="21"/>
      <c r="E21" s="17">
        <v>56.488</v>
      </c>
      <c r="F21" s="21"/>
      <c r="G21" s="17">
        <v>37.476999999999997</v>
      </c>
      <c r="H21" s="21"/>
      <c r="I21" s="18">
        <v>26.132999999999999</v>
      </c>
      <c r="J21" s="24"/>
    </row>
    <row r="22" spans="1:10" x14ac:dyDescent="0.25">
      <c r="A22" s="41" t="s">
        <v>3</v>
      </c>
      <c r="B22" s="12" t="s">
        <v>4</v>
      </c>
      <c r="C22" s="16">
        <v>3675848.889</v>
      </c>
      <c r="D22" s="22">
        <f>SUM(D4:D21)</f>
        <v>0.99999999999999989</v>
      </c>
      <c r="E22" s="16">
        <v>1815109.889</v>
      </c>
      <c r="F22" s="22">
        <f>SUM(F4:F21)</f>
        <v>0.9999999988981384</v>
      </c>
      <c r="G22" s="16">
        <v>1410003.486</v>
      </c>
      <c r="H22" s="22">
        <f>SUM(H4:H21)</f>
        <v>0.99999999929078176</v>
      </c>
      <c r="I22" s="16">
        <v>6900962.2640000004</v>
      </c>
      <c r="J22" s="22">
        <f>SUM(J4:J21)</f>
        <v>0.99999999985509269</v>
      </c>
    </row>
    <row r="23" spans="1:10" ht="17.25" x14ac:dyDescent="0.25">
      <c r="A23" s="41"/>
      <c r="B23" s="28" t="s">
        <v>23</v>
      </c>
      <c r="C23" s="18">
        <v>1.4590000000000001</v>
      </c>
      <c r="D23" s="18"/>
      <c r="E23" s="18">
        <v>2.0019999999999998</v>
      </c>
      <c r="F23" s="18"/>
      <c r="G23" s="18">
        <v>2.206</v>
      </c>
      <c r="H23" s="18"/>
      <c r="I23" s="18">
        <v>1.0409999999999999</v>
      </c>
      <c r="J23" s="18"/>
    </row>
    <row r="24" spans="1:10" ht="17.25" x14ac:dyDescent="0.25">
      <c r="A24" s="11" t="s">
        <v>16</v>
      </c>
      <c r="B24" s="30" t="s">
        <v>34</v>
      </c>
      <c r="C24" s="22">
        <f>C22/$I22</f>
        <v>0.53265743940894561</v>
      </c>
      <c r="E24" s="22">
        <f>E22/$I22</f>
        <v>0.26302272343508065</v>
      </c>
      <c r="G24" s="22">
        <f>G22/$I22</f>
        <v>0.20431983715597377</v>
      </c>
      <c r="I24" s="19"/>
      <c r="J24" s="23">
        <f>SUM(C24,E24,G24)</f>
        <v>1</v>
      </c>
    </row>
    <row r="25" spans="1:10" x14ac:dyDescent="0.25">
      <c r="A25" s="13"/>
    </row>
    <row r="26" spans="1:10" x14ac:dyDescent="0.25">
      <c r="A26" s="29" t="s">
        <v>29</v>
      </c>
    </row>
    <row r="27" spans="1:10" x14ac:dyDescent="0.25">
      <c r="A27" s="29" t="s">
        <v>30</v>
      </c>
    </row>
    <row r="28" spans="1:10" x14ac:dyDescent="0.25">
      <c r="A28" s="29" t="s">
        <v>33</v>
      </c>
    </row>
    <row r="29" spans="1:10" x14ac:dyDescent="0.25">
      <c r="A29" s="19" t="s">
        <v>31</v>
      </c>
    </row>
    <row r="30" spans="1:10" x14ac:dyDescent="0.25">
      <c r="A30" s="19" t="s">
        <v>32</v>
      </c>
    </row>
    <row r="31" spans="1:10" x14ac:dyDescent="0.25">
      <c r="A31" s="19"/>
    </row>
    <row r="32" spans="1:10" x14ac:dyDescent="0.25">
      <c r="A32" s="13" t="s">
        <v>17</v>
      </c>
    </row>
    <row r="33" spans="1:1" x14ac:dyDescent="0.25">
      <c r="A33" s="13"/>
    </row>
    <row r="34" spans="1:1" x14ac:dyDescent="0.25">
      <c r="A34" s="14" t="s">
        <v>18</v>
      </c>
    </row>
    <row r="35" spans="1:1" x14ac:dyDescent="0.25">
      <c r="A35" s="14" t="s">
        <v>19</v>
      </c>
    </row>
    <row r="36" spans="1:1" x14ac:dyDescent="0.25">
      <c r="A36" s="14" t="s">
        <v>20</v>
      </c>
    </row>
    <row r="37" spans="1:1" x14ac:dyDescent="0.25">
      <c r="A37" s="14" t="s">
        <v>21</v>
      </c>
    </row>
  </sheetData>
  <mergeCells count="16">
    <mergeCell ref="A14:A15"/>
    <mergeCell ref="A16:A17"/>
    <mergeCell ref="A18:A19"/>
    <mergeCell ref="A20:A21"/>
    <mergeCell ref="A22:A23"/>
    <mergeCell ref="A4:A5"/>
    <mergeCell ref="A6:A7"/>
    <mergeCell ref="A8:A9"/>
    <mergeCell ref="A10:A11"/>
    <mergeCell ref="A12:A13"/>
    <mergeCell ref="J2:J3"/>
    <mergeCell ref="C2:H2"/>
    <mergeCell ref="A1:J1"/>
    <mergeCell ref="A2:A3"/>
    <mergeCell ref="B2:B3"/>
    <mergeCell ref="I2:I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2015-11-03T07:29:54Z</dcterms:created>
  <dcterms:modified xsi:type="dcterms:W3CDTF">2019-06-19T12:17:25Z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c0893638-00ca-47de-bcfe-dc7836310a16</vt:lpwstr>
  </property>
</Properties>
</file>