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FISEAPPS\FISEPRO\New_Content\sample_NFI\RO\Originals_more_recent\Tabular_data\NFI_13-18\Forests\Info_level_B\Topic_GrowStock\"/>
    </mc:Choice>
  </mc:AlternateContent>
  <bookViews>
    <workbookView xWindow="630" yWindow="570" windowWidth="37095" windowHeight="16800"/>
  </bookViews>
  <sheets>
    <sheet name="Cycle-II" sheetId="1" r:id="rId1"/>
  </sheets>
  <calcPr calcId="162913" iterateDelta="1E-4"/>
</workbook>
</file>

<file path=xl/calcChain.xml><?xml version="1.0" encoding="utf-8"?>
<calcChain xmlns="http://schemas.openxmlformats.org/spreadsheetml/2006/main">
  <c r="D6" i="1" l="1"/>
  <c r="D4" i="1"/>
  <c r="J14" i="1" l="1"/>
  <c r="J12" i="1"/>
  <c r="J10" i="1"/>
  <c r="J8" i="1"/>
  <c r="J6" i="1"/>
  <c r="J4" i="1"/>
  <c r="J16" i="1" s="1"/>
  <c r="H14" i="1"/>
  <c r="H12" i="1"/>
  <c r="H10" i="1"/>
  <c r="H8" i="1"/>
  <c r="H6" i="1"/>
  <c r="H4" i="1"/>
  <c r="F14" i="1"/>
  <c r="F12" i="1"/>
  <c r="F10" i="1"/>
  <c r="F8" i="1"/>
  <c r="F6" i="1"/>
  <c r="F4" i="1"/>
  <c r="D14" i="1"/>
  <c r="D12" i="1"/>
  <c r="D10" i="1"/>
  <c r="D8" i="1"/>
  <c r="D16" i="1" s="1"/>
  <c r="H16" i="1" l="1"/>
  <c r="F16" i="1"/>
  <c r="G18" i="1"/>
  <c r="E18" i="1"/>
  <c r="C18" i="1"/>
  <c r="J18" i="1" s="1"/>
</calcChain>
</file>

<file path=xl/sharedStrings.xml><?xml version="1.0" encoding="utf-8"?>
<sst xmlns="http://schemas.openxmlformats.org/spreadsheetml/2006/main" count="55" uniqueCount="44">
  <si>
    <t>Transilvania</t>
  </si>
  <si>
    <t>Tara Romaneasca</t>
  </si>
  <si>
    <t>Moldova</t>
  </si>
  <si>
    <t>Total</t>
  </si>
  <si>
    <t>±</t>
  </si>
  <si>
    <r>
      <t>±</t>
    </r>
    <r>
      <rPr>
        <vertAlign val="superscript"/>
        <sz val="11"/>
        <color indexed="8"/>
        <rFont val="Calibri"/>
        <family val="2"/>
        <scheme val="minor"/>
      </rPr>
      <t>(1)</t>
    </r>
  </si>
  <si>
    <t>Total in %</t>
  </si>
  <si>
    <t>Unit of measurements</t>
  </si>
  <si>
    <t>Region</t>
  </si>
  <si>
    <t>Transilvania,
proportion of class figures in %</t>
  </si>
  <si>
    <t>Tara Romaneasca,
proportion of class figures in %</t>
  </si>
  <si>
    <t>Moldova,
proportion of class figures in %</t>
  </si>
  <si>
    <t>(1) ±     sampling error (%)</t>
  </si>
  <si>
    <t>% by Region</t>
  </si>
  <si>
    <t>Value adding steps:</t>
  </si>
  <si>
    <t>Table formatted</t>
  </si>
  <si>
    <t>Table translated</t>
  </si>
  <si>
    <t>Percentage values added</t>
  </si>
  <si>
    <t>Totals checked</t>
  </si>
  <si>
    <t>JRC value adding: 2019-06</t>
  </si>
  <si>
    <t>The three regions indicated do not represent a NUTS level.</t>
  </si>
  <si>
    <t>Transilvania is made up by the NUTS-2 Regions: Vest, Nord-Vest and Centru</t>
  </si>
  <si>
    <t>Țara Românească is made up by the NUTS-2 Regions: Sud-Vest Oltenia, Sud-Muntenia, Bucuresti-Ilfov and 4 of 6 counties (Brăila, Buzău, Constanta, Tulcea,) from Sud-Est Region</t>
  </si>
  <si>
    <t>Moldova is made up by the NUTS-2 Regions: Nord-Est and 2 of 6 counties (Galați, Vrancea) from Sud-Est Region</t>
  </si>
  <si>
    <t>Tipul functional / Function Type</t>
  </si>
  <si>
    <t>Tipul I functional / Function Type I</t>
  </si>
  <si>
    <t>Tipul II functional / Function Type II</t>
  </si>
  <si>
    <t>Tipul III functional / Function Type III</t>
  </si>
  <si>
    <t>Tipul IV functional / Function Type IV</t>
  </si>
  <si>
    <t>Tipul V functional / Function Type V</t>
  </si>
  <si>
    <t>Tipul VI functional / Function Type VI</t>
  </si>
  <si>
    <t>Practical guide to identifying and managing high conservation value forests,</t>
  </si>
  <si>
    <t>World Wide Fund for Nature - WWF, Romania, 2013, Annex 7,</t>
  </si>
  <si>
    <t>http://awsassets.panda.org/downloads/Ghid-pvrc-web.pdf</t>
  </si>
  <si>
    <t>Type II (T II) Forests with special protection functions located in ecologically environmentally-friendly resorts, as well as stands where wood harvesting is not possible or admitted, requiring only special preservation works.</t>
  </si>
  <si>
    <t xml:space="preserve">Type III (T III) Forests with special protection functions for which only intensive treatments are allowed - gardening, quasi-gardening. </t>
  </si>
  <si>
    <t>Type V (T V) Forests with functions of production and protection intended for the production of high quality wood, in which are admitted treatments suitable for the following purposes: gardening, quasigardening, progressive cuts.</t>
  </si>
  <si>
    <t>Type VI (T VI) Forests with functions of production and protection where the entire range of treatments provided for in these rules can be applied according to ecological, socio-economic and technicalorganizational conditions.</t>
  </si>
  <si>
    <t>Type I (T I) Forests with special functions for nature protection, for which any kind of exploitation of wood or other products is prohibited by law without the approval of the competent body provided by the law.</t>
  </si>
  <si>
    <t>Type IV (T IV) Forests with special protection functions for which, in addition to gardening and quasi-gardening, other treatments are allowed subject to special restrictions on application.</t>
  </si>
  <si>
    <t>Functional types (taken over the Forest Technical Norms, vol. 5, Ministry of Forestry, 1986)</t>
  </si>
  <si>
    <t>NFI Romania Cycle II (2013-2018): 4.16. Growing Stock Increment by Function type (See below of search FISE for Romanian NFI 'Documentation' documents for further explanations), by region</t>
  </si>
  <si>
    <r>
      <t>m</t>
    </r>
    <r>
      <rPr>
        <vertAlign val="superscript"/>
        <sz val="9"/>
        <color rgb="FF444444"/>
        <rFont val="Arial"/>
        <family val="2"/>
      </rPr>
      <t>3</t>
    </r>
    <r>
      <rPr>
        <sz val="9"/>
        <color rgb="FF444444"/>
        <rFont val="Arial"/>
        <family val="2"/>
      </rPr>
      <t>∙an</t>
    </r>
    <r>
      <rPr>
        <vertAlign val="superscript"/>
        <sz val="9"/>
        <color rgb="FF444444"/>
        <rFont val="Arial"/>
        <family val="2"/>
      </rPr>
      <t>-1</t>
    </r>
  </si>
  <si>
    <r>
      <rPr>
        <sz val="11"/>
        <color indexed="8"/>
        <rFont val="Calibri"/>
        <family val="2"/>
        <scheme val="minor"/>
      </rPr>
      <t>m</t>
    </r>
    <r>
      <rPr>
        <vertAlign val="superscript"/>
        <sz val="9"/>
        <color rgb="FF444444"/>
        <rFont val="Arial"/>
        <family val="2"/>
      </rPr>
      <t>3</t>
    </r>
    <r>
      <rPr>
        <sz val="9"/>
        <color rgb="FF444444"/>
        <rFont val="Arial"/>
        <family val="2"/>
      </rPr>
      <t>∙an</t>
    </r>
    <r>
      <rPr>
        <vertAlign val="superscript"/>
        <sz val="9"/>
        <color rgb="FF44444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</si>
</sst>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3" x14ac:knownFonts="1">
    <font>
      <sz val="11"/>
      <color indexed="8"/>
      <name val="Calibri"/>
      <family val="2"/>
      <scheme val="minor"/>
    </font>
    <font>
      <b/>
      <sz val="11"/>
      <color indexed="8"/>
      <name val="Calibri"/>
      <family val="2"/>
      <scheme val="minor"/>
    </font>
    <font>
      <vertAlign val="superscript"/>
      <sz val="11"/>
      <color indexed="8"/>
      <name val="Calibri"/>
      <family val="2"/>
      <scheme val="minor"/>
    </font>
    <font>
      <i/>
      <vertAlign val="superscript"/>
      <sz val="11"/>
      <color indexed="8"/>
      <name val="Calibri"/>
      <family val="2"/>
      <scheme val="minor"/>
    </font>
    <font>
      <sz val="11"/>
      <color indexed="8"/>
      <name val="Calibri"/>
      <family val="2"/>
      <scheme val="minor"/>
    </font>
    <font>
      <b/>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i/>
      <sz val="11"/>
      <color theme="1"/>
      <name val="Calibri"/>
      <family val="2"/>
      <scheme val="minor"/>
    </font>
    <font>
      <u/>
      <sz val="11"/>
      <color theme="10"/>
      <name val="Calibri"/>
      <family val="2"/>
      <scheme val="minor"/>
    </font>
    <font>
      <sz val="9"/>
      <color rgb="FF444444"/>
      <name val="Arial"/>
      <family val="2"/>
    </font>
    <font>
      <vertAlign val="superscript"/>
      <sz val="9"/>
      <color rgb="FF444444"/>
      <name val="Arial"/>
      <family val="2"/>
    </font>
  </fonts>
  <fills count="5">
    <fill>
      <patternFill patternType="none"/>
    </fill>
    <fill>
      <patternFill patternType="gray125"/>
    </fill>
    <fill>
      <patternFill patternType="solid">
        <fgColor rgb="FF77C94B"/>
        <bgColor indexed="64"/>
      </patternFill>
    </fill>
    <fill>
      <patternFill patternType="solid">
        <fgColor rgb="FFE9DD37"/>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4">
    <xf numFmtId="0" fontId="0" fillId="0" borderId="0"/>
    <xf numFmtId="9" fontId="4" fillId="0" borderId="0" applyFont="0" applyFill="0" applyBorder="0" applyAlignment="0" applyProtection="0"/>
    <xf numFmtId="0" fontId="8" fillId="0" borderId="0" applyNumberFormat="0" applyBorder="0" applyAlignment="0"/>
    <xf numFmtId="0" fontId="10" fillId="0" borderId="0" applyNumberFormat="0" applyFill="0" applyBorder="0" applyAlignment="0" applyProtection="0"/>
  </cellStyleXfs>
  <cellXfs count="34">
    <xf numFmtId="0" fontId="0" fillId="0" borderId="0" xfId="0"/>
    <xf numFmtId="0" fontId="0" fillId="0" borderId="1" xfId="0" applyBorder="1" applyAlignment="1">
      <alignment horizontal="center" vertical="center" wrapText="1"/>
    </xf>
    <xf numFmtId="0" fontId="3" fillId="0" borderId="2" xfId="0" applyFont="1" applyBorder="1"/>
    <xf numFmtId="0" fontId="0" fillId="0" borderId="0" xfId="0"/>
    <xf numFmtId="0" fontId="1" fillId="3" borderId="1" xfId="0" applyFont="1" applyFill="1" applyBorder="1" applyAlignment="1">
      <alignment horizontal="center" vertical="center" wrapText="1"/>
    </xf>
    <xf numFmtId="164" fontId="1" fillId="3" borderId="1" xfId="1" applyNumberFormat="1" applyFont="1" applyFill="1" applyBorder="1" applyAlignment="1">
      <alignment horizontal="right" vertical="center" wrapText="1"/>
    </xf>
    <xf numFmtId="164" fontId="6" fillId="3" borderId="1" xfId="1" applyNumberFormat="1" applyFont="1" applyFill="1" applyBorder="1" applyAlignment="1">
      <alignment horizontal="right" vertical="center" wrapText="1"/>
    </xf>
    <xf numFmtId="165" fontId="6" fillId="3" borderId="1" xfId="0" applyNumberFormat="1" applyFont="1" applyFill="1" applyBorder="1" applyAlignment="1">
      <alignment horizontal="right" vertical="center" wrapText="1"/>
    </xf>
    <xf numFmtId="0" fontId="5" fillId="2" borderId="1" xfId="0" applyFont="1" applyFill="1" applyBorder="1" applyAlignment="1">
      <alignment horizontal="center" vertical="top" wrapText="1"/>
    </xf>
    <xf numFmtId="164" fontId="5" fillId="2" borderId="1" xfId="1" applyNumberFormat="1" applyFont="1" applyFill="1" applyBorder="1" applyAlignment="1">
      <alignment horizontal="center" vertical="top" wrapText="1"/>
    </xf>
    <xf numFmtId="9" fontId="5" fillId="2" borderId="1" xfId="1" applyFont="1" applyFill="1" applyBorder="1" applyAlignment="1">
      <alignment horizontal="center" vertical="top" wrapText="1"/>
    </xf>
    <xf numFmtId="164" fontId="5" fillId="3" borderId="1" xfId="1" applyNumberFormat="1" applyFont="1" applyFill="1" applyBorder="1" applyAlignment="1">
      <alignment horizontal="right" vertical="center" wrapText="1"/>
    </xf>
    <xf numFmtId="0" fontId="8" fillId="0" borderId="0" xfId="2" applyFill="1" applyProtection="1"/>
    <xf numFmtId="0" fontId="9" fillId="0" borderId="0" xfId="0" applyFont="1"/>
    <xf numFmtId="166" fontId="0" fillId="0" borderId="1" xfId="0" applyNumberFormat="1" applyBorder="1" applyAlignment="1">
      <alignment horizontal="right" vertical="center" wrapText="1"/>
    </xf>
    <xf numFmtId="166" fontId="1" fillId="3" borderId="1" xfId="0" applyNumberFormat="1" applyFont="1" applyFill="1" applyBorder="1" applyAlignment="1">
      <alignment horizontal="right" vertical="center" wrapText="1"/>
    </xf>
    <xf numFmtId="166" fontId="7" fillId="0" borderId="1" xfId="0" applyNumberFormat="1" applyFont="1" applyBorder="1" applyAlignment="1">
      <alignment horizontal="right" vertical="center" wrapText="1"/>
    </xf>
    <xf numFmtId="166" fontId="6" fillId="3" borderId="1" xfId="0" applyNumberFormat="1" applyFont="1" applyFill="1" applyBorder="1" applyAlignment="1">
      <alignment horizontal="right" vertical="center" wrapText="1"/>
    </xf>
    <xf numFmtId="164" fontId="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0" fontId="10" fillId="0" borderId="0" xfId="3"/>
    <xf numFmtId="0" fontId="1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6" xfId="0"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xf numFmtId="0" fontId="0" fillId="3" borderId="1" xfId="0" applyFont="1" applyFill="1" applyBorder="1" applyAlignment="1">
      <alignment horizontal="center" vertical="center" wrapText="1"/>
    </xf>
  </cellXfs>
  <cellStyles count="4">
    <cellStyle name="Hyperlink" xfId="3" builtinId="8"/>
    <cellStyle name="Normal" xfId="0" builtinId="0"/>
    <cellStyle name="Normal 2" xfId="2"/>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wsassets.panda.org/downloads/Ghid-pvrc-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tabSelected="1" workbookViewId="0">
      <selection sqref="A1:J1"/>
    </sheetView>
  </sheetViews>
  <sheetFormatPr defaultRowHeight="15" x14ac:dyDescent="0.25"/>
  <cols>
    <col min="1" max="1" width="49.85546875" customWidth="1"/>
    <col min="2" max="2" width="15.5703125" customWidth="1"/>
    <col min="3" max="3" width="15.42578125" customWidth="1"/>
    <col min="4" max="4" width="15.42578125" style="3" customWidth="1"/>
    <col min="5" max="5" width="15.42578125" customWidth="1"/>
    <col min="6" max="6" width="15.42578125" style="3" customWidth="1"/>
    <col min="7" max="7" width="15.42578125" customWidth="1"/>
    <col min="8" max="8" width="15.42578125" style="3" customWidth="1"/>
    <col min="9" max="9" width="15.42578125" customWidth="1"/>
  </cols>
  <sheetData>
    <row r="1" spans="1:10" ht="27.75" customHeight="1" x14ac:dyDescent="0.25">
      <c r="A1" s="29" t="s">
        <v>41</v>
      </c>
      <c r="B1" s="29"/>
      <c r="C1" s="29"/>
      <c r="D1" s="29"/>
      <c r="E1" s="29"/>
      <c r="F1" s="29"/>
      <c r="G1" s="29"/>
      <c r="H1" s="29"/>
      <c r="I1" s="29"/>
      <c r="J1" s="29"/>
    </row>
    <row r="2" spans="1:10" x14ac:dyDescent="0.25">
      <c r="A2" s="30" t="s">
        <v>24</v>
      </c>
      <c r="B2" s="31" t="s">
        <v>7</v>
      </c>
      <c r="C2" s="26" t="s">
        <v>8</v>
      </c>
      <c r="D2" s="27"/>
      <c r="E2" s="27"/>
      <c r="F2" s="27"/>
      <c r="G2" s="27"/>
      <c r="H2" s="28"/>
      <c r="I2" s="30" t="s">
        <v>3</v>
      </c>
      <c r="J2" s="25" t="s">
        <v>6</v>
      </c>
    </row>
    <row r="3" spans="1:10" ht="75" x14ac:dyDescent="0.25">
      <c r="A3" s="30"/>
      <c r="B3" s="32"/>
      <c r="C3" s="8" t="s">
        <v>0</v>
      </c>
      <c r="D3" s="9" t="s">
        <v>9</v>
      </c>
      <c r="E3" s="8" t="s">
        <v>1</v>
      </c>
      <c r="F3" s="10" t="s">
        <v>10</v>
      </c>
      <c r="G3" s="8" t="s">
        <v>2</v>
      </c>
      <c r="H3" s="10" t="s">
        <v>11</v>
      </c>
      <c r="I3" s="30"/>
      <c r="J3" s="25"/>
    </row>
    <row r="4" spans="1:10" x14ac:dyDescent="0.25">
      <c r="A4" s="24" t="s">
        <v>25</v>
      </c>
      <c r="B4" s="21" t="s">
        <v>42</v>
      </c>
      <c r="C4" s="14">
        <v>766628.40700000001</v>
      </c>
      <c r="D4" s="18">
        <f>C4/C$16</f>
        <v>2.5060138275390574E-2</v>
      </c>
      <c r="E4" s="14">
        <v>224775.804</v>
      </c>
      <c r="F4" s="18">
        <f>E4/E$16</f>
        <v>1.6928865088853575E-2</v>
      </c>
      <c r="G4" s="14">
        <v>276451.52600000001</v>
      </c>
      <c r="H4" s="18">
        <f>G4/G$16</f>
        <v>1.8737733784262675E-2</v>
      </c>
      <c r="I4" s="15">
        <v>1267855.737</v>
      </c>
      <c r="J4" s="5">
        <f>I4/I$16</f>
        <v>2.1627294874099187E-2</v>
      </c>
    </row>
    <row r="5" spans="1:10" ht="17.25" x14ac:dyDescent="0.25">
      <c r="A5" s="24"/>
      <c r="B5" s="1" t="s">
        <v>5</v>
      </c>
      <c r="C5" s="16">
        <v>24.460999999999999</v>
      </c>
      <c r="D5" s="19"/>
      <c r="E5" s="16">
        <v>41.295999999999999</v>
      </c>
      <c r="F5" s="19"/>
      <c r="G5" s="16">
        <v>50.722000000000001</v>
      </c>
      <c r="H5" s="19"/>
      <c r="I5" s="17">
        <v>19.867000000000001</v>
      </c>
      <c r="J5" s="6"/>
    </row>
    <row r="6" spans="1:10" x14ac:dyDescent="0.25">
      <c r="A6" s="24" t="s">
        <v>26</v>
      </c>
      <c r="B6" s="21" t="s">
        <v>42</v>
      </c>
      <c r="C6" s="14">
        <v>4871865.6869999999</v>
      </c>
      <c r="D6" s="18">
        <f>C6/C$16</f>
        <v>0.15925528803859038</v>
      </c>
      <c r="E6" s="14">
        <v>1862542.0730000001</v>
      </c>
      <c r="F6" s="18">
        <f>E6/E$16</f>
        <v>0.14027632385259167</v>
      </c>
      <c r="G6" s="14">
        <v>1966326.4040000001</v>
      </c>
      <c r="H6" s="18">
        <f>G6/G$16</f>
        <v>0.13327653214371671</v>
      </c>
      <c r="I6" s="15">
        <v>8700734.1640000008</v>
      </c>
      <c r="J6" s="5">
        <f>I6/I$16</f>
        <v>0.14841857625792082</v>
      </c>
    </row>
    <row r="7" spans="1:10" ht="17.25" x14ac:dyDescent="0.25">
      <c r="A7" s="24"/>
      <c r="B7" s="1" t="s">
        <v>5</v>
      </c>
      <c r="C7" s="16">
        <v>8.3759999999999994</v>
      </c>
      <c r="D7" s="19"/>
      <c r="E7" s="16">
        <v>12.848000000000001</v>
      </c>
      <c r="F7" s="19"/>
      <c r="G7" s="16">
        <v>14.25</v>
      </c>
      <c r="H7" s="19"/>
      <c r="I7" s="17">
        <v>6.319</v>
      </c>
      <c r="J7" s="6"/>
    </row>
    <row r="8" spans="1:10" x14ac:dyDescent="0.25">
      <c r="A8" s="24" t="s">
        <v>27</v>
      </c>
      <c r="B8" s="21" t="s">
        <v>42</v>
      </c>
      <c r="C8" s="14">
        <v>686675.49300000002</v>
      </c>
      <c r="D8" s="18">
        <f>C8/C$16</f>
        <v>2.2446576004457909E-2</v>
      </c>
      <c r="E8" s="14">
        <v>1097775.845</v>
      </c>
      <c r="F8" s="18">
        <f>E8/E$16</f>
        <v>8.2678379287688966E-2</v>
      </c>
      <c r="G8" s="14">
        <v>555133.10400000005</v>
      </c>
      <c r="H8" s="18">
        <f>G8/G$16</f>
        <v>3.7626619277852727E-2</v>
      </c>
      <c r="I8" s="15">
        <v>2339584.4419999998</v>
      </c>
      <c r="J8" s="5">
        <f>I8/I$16</f>
        <v>3.9909022086153011E-2</v>
      </c>
    </row>
    <row r="9" spans="1:10" x14ac:dyDescent="0.25">
      <c r="A9" s="24"/>
      <c r="B9" s="1" t="s">
        <v>4</v>
      </c>
      <c r="C9" s="16">
        <v>21.396999999999998</v>
      </c>
      <c r="D9" s="19"/>
      <c r="E9" s="16">
        <v>14.791</v>
      </c>
      <c r="F9" s="19"/>
      <c r="G9" s="16">
        <v>29.789000000000001</v>
      </c>
      <c r="H9" s="19"/>
      <c r="I9" s="17">
        <v>11.728999999999999</v>
      </c>
      <c r="J9" s="6"/>
    </row>
    <row r="10" spans="1:10" x14ac:dyDescent="0.25">
      <c r="A10" s="24" t="s">
        <v>28</v>
      </c>
      <c r="B10" s="21" t="s">
        <v>42</v>
      </c>
      <c r="C10" s="14">
        <v>4040895.7620000001</v>
      </c>
      <c r="D10" s="18">
        <f>C10/C$16</f>
        <v>0.13209190479705216</v>
      </c>
      <c r="E10" s="14">
        <v>2410504.9010000001</v>
      </c>
      <c r="F10" s="18">
        <f>E10/E$16</f>
        <v>0.18154584051693279</v>
      </c>
      <c r="G10" s="14">
        <v>1572990.959</v>
      </c>
      <c r="H10" s="18">
        <f>G10/G$16</f>
        <v>0.10661647002373227</v>
      </c>
      <c r="I10" s="15">
        <v>8024391.6220000004</v>
      </c>
      <c r="J10" s="5">
        <f>I10/I$16</f>
        <v>0.13688141223771194</v>
      </c>
    </row>
    <row r="11" spans="1:10" x14ac:dyDescent="0.25">
      <c r="A11" s="24"/>
      <c r="B11" s="1" t="s">
        <v>4</v>
      </c>
      <c r="C11" s="16">
        <v>11.212999999999999</v>
      </c>
      <c r="D11" s="19"/>
      <c r="E11" s="16">
        <v>12.788</v>
      </c>
      <c r="F11" s="19"/>
      <c r="G11" s="16">
        <v>20.023</v>
      </c>
      <c r="H11" s="19"/>
      <c r="I11" s="17">
        <v>7.8769999999999998</v>
      </c>
      <c r="J11" s="6"/>
    </row>
    <row r="12" spans="1:10" x14ac:dyDescent="0.25">
      <c r="A12" s="24" t="s">
        <v>29</v>
      </c>
      <c r="B12" s="21" t="s">
        <v>42</v>
      </c>
      <c r="C12" s="14">
        <v>129862.18700000001</v>
      </c>
      <c r="D12" s="18">
        <f>C12/C$16</f>
        <v>4.2450349259815891E-3</v>
      </c>
      <c r="E12" s="14">
        <v>54739.14</v>
      </c>
      <c r="F12" s="18">
        <f>E12/E$16</f>
        <v>4.1226479881253959E-3</v>
      </c>
      <c r="G12" s="14">
        <v>5307.6149999999998</v>
      </c>
      <c r="H12" s="18">
        <f>G12/G$16</f>
        <v>3.5974725239664373E-4</v>
      </c>
      <c r="I12" s="15">
        <v>189908.94099999999</v>
      </c>
      <c r="J12" s="5">
        <f>I12/I$16</f>
        <v>3.2394984274420687E-3</v>
      </c>
    </row>
    <row r="13" spans="1:10" x14ac:dyDescent="0.25">
      <c r="A13" s="24"/>
      <c r="B13" s="1" t="s">
        <v>4</v>
      </c>
      <c r="C13" s="16">
        <v>43.207000000000001</v>
      </c>
      <c r="D13" s="19"/>
      <c r="E13" s="16">
        <v>70.396000000000001</v>
      </c>
      <c r="F13" s="19"/>
      <c r="G13" s="16">
        <v>137.66200000000001</v>
      </c>
      <c r="H13" s="19"/>
      <c r="I13" s="17">
        <v>36.048000000000002</v>
      </c>
      <c r="J13" s="6"/>
    </row>
    <row r="14" spans="1:10" x14ac:dyDescent="0.25">
      <c r="A14" s="24" t="s">
        <v>30</v>
      </c>
      <c r="B14" s="21" t="s">
        <v>42</v>
      </c>
      <c r="C14" s="14">
        <v>20095619.828000002</v>
      </c>
      <c r="D14" s="18">
        <f>C14/C$16</f>
        <v>0.65690105795852749</v>
      </c>
      <c r="E14" s="14">
        <v>7627327.5039999997</v>
      </c>
      <c r="F14" s="18">
        <f>E14/E$16</f>
        <v>0.5744479432658075</v>
      </c>
      <c r="G14" s="14">
        <v>10377523.643999999</v>
      </c>
      <c r="H14" s="18">
        <f>G14/G$16</f>
        <v>0.70338289751803895</v>
      </c>
      <c r="I14" s="15">
        <v>38100470.976000004</v>
      </c>
      <c r="J14" s="5">
        <f>I14/I$16</f>
        <v>0.64992419609961483</v>
      </c>
    </row>
    <row r="15" spans="1:10" x14ac:dyDescent="0.25">
      <c r="A15" s="24"/>
      <c r="B15" s="1" t="s">
        <v>4</v>
      </c>
      <c r="C15" s="16">
        <v>4.5529999999999999</v>
      </c>
      <c r="D15" s="19"/>
      <c r="E15" s="16">
        <v>6.3479999999999999</v>
      </c>
      <c r="F15" s="19"/>
      <c r="G15" s="16">
        <v>6.9119999999999999</v>
      </c>
      <c r="H15" s="19"/>
      <c r="I15" s="17">
        <v>3.3050000000000002</v>
      </c>
      <c r="J15" s="6"/>
    </row>
    <row r="16" spans="1:10" x14ac:dyDescent="0.25">
      <c r="A16" s="23" t="s">
        <v>3</v>
      </c>
      <c r="B16" s="33" t="s">
        <v>43</v>
      </c>
      <c r="C16" s="15">
        <v>30591547.364</v>
      </c>
      <c r="D16" s="5">
        <f>SUM(D4:D15)</f>
        <v>1</v>
      </c>
      <c r="E16" s="15">
        <v>13277665.267000001</v>
      </c>
      <c r="F16" s="5">
        <f>SUM(F4:F15)</f>
        <v>0.99999999999999989</v>
      </c>
      <c r="G16" s="15">
        <v>14753733.252</v>
      </c>
      <c r="H16" s="5">
        <f>SUM(H4:H15)</f>
        <v>1</v>
      </c>
      <c r="I16" s="15">
        <v>58622945.883000001</v>
      </c>
      <c r="J16" s="5">
        <f>SUM(J4:J15)</f>
        <v>0.99999999998294187</v>
      </c>
    </row>
    <row r="17" spans="1:10" x14ac:dyDescent="0.25">
      <c r="A17" s="23"/>
      <c r="B17" s="22" t="s">
        <v>4</v>
      </c>
      <c r="C17" s="17">
        <v>2.3340000000000001</v>
      </c>
      <c r="D17" s="17"/>
      <c r="E17" s="17">
        <v>3.3210000000000002</v>
      </c>
      <c r="F17" s="17"/>
      <c r="G17" s="17">
        <v>3.44</v>
      </c>
      <c r="H17" s="17"/>
      <c r="I17" s="17">
        <v>1.673</v>
      </c>
      <c r="J17" s="7"/>
    </row>
    <row r="18" spans="1:10" ht="17.25" x14ac:dyDescent="0.25">
      <c r="A18" s="2" t="s">
        <v>12</v>
      </c>
      <c r="B18" s="4" t="s">
        <v>13</v>
      </c>
      <c r="C18" s="11">
        <f>C16/$I16</f>
        <v>0.52183572325169025</v>
      </c>
      <c r="E18" s="11">
        <f>E16/$I16</f>
        <v>0.2264926312897963</v>
      </c>
      <c r="G18" s="11">
        <f>G16/$I16</f>
        <v>0.2516716454585135</v>
      </c>
      <c r="I18" s="3"/>
      <c r="J18" s="5">
        <f>SUM(C18,E18,G18)</f>
        <v>1</v>
      </c>
    </row>
    <row r="21" spans="1:10" x14ac:dyDescent="0.25">
      <c r="A21" s="12" t="s">
        <v>14</v>
      </c>
    </row>
    <row r="22" spans="1:10" x14ac:dyDescent="0.25">
      <c r="A22" s="12" t="s">
        <v>15</v>
      </c>
    </row>
    <row r="23" spans="1:10" x14ac:dyDescent="0.25">
      <c r="A23" s="12" t="s">
        <v>16</v>
      </c>
    </row>
    <row r="24" spans="1:10" x14ac:dyDescent="0.25">
      <c r="A24" s="3" t="s">
        <v>17</v>
      </c>
    </row>
    <row r="25" spans="1:10" x14ac:dyDescent="0.25">
      <c r="A25" s="3" t="s">
        <v>18</v>
      </c>
    </row>
    <row r="26" spans="1:10" x14ac:dyDescent="0.25">
      <c r="A26" s="3"/>
    </row>
    <row r="27" spans="1:10" x14ac:dyDescent="0.25">
      <c r="A27" s="12" t="s">
        <v>19</v>
      </c>
    </row>
    <row r="28" spans="1:10" x14ac:dyDescent="0.25">
      <c r="A28" s="3"/>
    </row>
    <row r="29" spans="1:10" x14ac:dyDescent="0.25">
      <c r="A29" s="13" t="s">
        <v>20</v>
      </c>
    </row>
    <row r="30" spans="1:10" x14ac:dyDescent="0.25">
      <c r="A30" s="13" t="s">
        <v>21</v>
      </c>
    </row>
    <row r="31" spans="1:10" x14ac:dyDescent="0.25">
      <c r="A31" s="13" t="s">
        <v>22</v>
      </c>
    </row>
    <row r="32" spans="1:10" x14ac:dyDescent="0.25">
      <c r="A32" s="13" t="s">
        <v>23</v>
      </c>
    </row>
    <row r="34" spans="1:1" x14ac:dyDescent="0.25">
      <c r="A34" s="3" t="s">
        <v>40</v>
      </c>
    </row>
    <row r="35" spans="1:1" x14ac:dyDescent="0.25">
      <c r="A35" s="3" t="s">
        <v>38</v>
      </c>
    </row>
    <row r="36" spans="1:1" x14ac:dyDescent="0.25">
      <c r="A36" s="3" t="s">
        <v>34</v>
      </c>
    </row>
    <row r="37" spans="1:1" x14ac:dyDescent="0.25">
      <c r="A37" s="3" t="s">
        <v>35</v>
      </c>
    </row>
    <row r="38" spans="1:1" x14ac:dyDescent="0.25">
      <c r="A38" s="3" t="s">
        <v>39</v>
      </c>
    </row>
    <row r="39" spans="1:1" x14ac:dyDescent="0.25">
      <c r="A39" s="3" t="s">
        <v>36</v>
      </c>
    </row>
    <row r="40" spans="1:1" x14ac:dyDescent="0.25">
      <c r="A40" s="3" t="s">
        <v>37</v>
      </c>
    </row>
    <row r="41" spans="1:1" x14ac:dyDescent="0.25">
      <c r="A41" s="3"/>
    </row>
    <row r="42" spans="1:1" x14ac:dyDescent="0.25">
      <c r="A42" s="3" t="s">
        <v>31</v>
      </c>
    </row>
    <row r="43" spans="1:1" x14ac:dyDescent="0.25">
      <c r="A43" s="3" t="s">
        <v>32</v>
      </c>
    </row>
    <row r="44" spans="1:1" x14ac:dyDescent="0.25">
      <c r="A44" s="20" t="s">
        <v>33</v>
      </c>
    </row>
  </sheetData>
  <mergeCells count="13">
    <mergeCell ref="J2:J3"/>
    <mergeCell ref="C2:H2"/>
    <mergeCell ref="A1:J1"/>
    <mergeCell ref="A2:A3"/>
    <mergeCell ref="B2:B3"/>
    <mergeCell ref="I2:I3"/>
    <mergeCell ref="A16:A17"/>
    <mergeCell ref="A4:A5"/>
    <mergeCell ref="A12:A13"/>
    <mergeCell ref="A14:A15"/>
    <mergeCell ref="A6:A7"/>
    <mergeCell ref="A8:A9"/>
    <mergeCell ref="A10:A11"/>
  </mergeCells>
  <hyperlinks>
    <hyperlink ref="A44" r:id="rId1"/>
  </hyperlinks>
  <pageMargins left="0.7" right="0.7" top="0.75" bottom="0.75" header="0.3" footer="0.3"/>
  <pageSetup paperSize="9" scale="84"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Bernd Eckhardt</cp:lastModifiedBy>
  <dcterms:created xsi:type="dcterms:W3CDTF">2015-11-03T07:42:20Z</dcterms:created>
  <dcterms:modified xsi:type="dcterms:W3CDTF">2019-06-19T16:04:23Z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c0998c60-5cdb-48f4-8a17-dd1de7db338e</vt:lpwstr>
  </property>
</Properties>
</file>