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Deadwood\NFI\"/>
    </mc:Choice>
  </mc:AlternateContent>
  <bookViews>
    <workbookView xWindow="0" yWindow="0" windowWidth="28800" windowHeight="12300"/>
  </bookViews>
  <sheets>
    <sheet name="tabula-NFI_cycle-2_2010-2014_Po" sheetId="1" r:id="rId1"/>
  </sheets>
  <calcPr calcId="162913" iterateDelta="1E-4"/>
</workbook>
</file>

<file path=xl/calcChain.xml><?xml version="1.0" encoding="utf-8"?>
<calcChain xmlns="http://schemas.openxmlformats.org/spreadsheetml/2006/main">
  <c r="T21" i="1" l="1"/>
  <c r="U21" i="1" s="1"/>
  <c r="V21" i="1" s="1"/>
  <c r="T20" i="1"/>
  <c r="U20" i="1" s="1"/>
  <c r="V20" i="1" s="1"/>
  <c r="T19" i="1"/>
  <c r="U19" i="1" s="1"/>
  <c r="V19" i="1" s="1"/>
  <c r="T18" i="1"/>
  <c r="U18" i="1" s="1"/>
  <c r="V18" i="1" s="1"/>
  <c r="T17" i="1"/>
  <c r="U17" i="1" s="1"/>
  <c r="V17" i="1" s="1"/>
  <c r="T16" i="1"/>
  <c r="U16" i="1" s="1"/>
  <c r="V16" i="1" s="1"/>
  <c r="T15" i="1"/>
  <c r="U15" i="1" s="1"/>
  <c r="V15" i="1" s="1"/>
  <c r="T14" i="1"/>
  <c r="U14" i="1" s="1"/>
  <c r="V14" i="1" s="1"/>
  <c r="T13" i="1"/>
  <c r="U13" i="1" s="1"/>
  <c r="V13" i="1" s="1"/>
  <c r="T12" i="1"/>
  <c r="U12" i="1" s="1"/>
  <c r="V12" i="1" s="1"/>
  <c r="T11" i="1"/>
  <c r="U11" i="1" s="1"/>
  <c r="V11" i="1" s="1"/>
  <c r="T10" i="1"/>
  <c r="U10" i="1" s="1"/>
  <c r="V10" i="1" s="1"/>
  <c r="T9" i="1"/>
  <c r="U9" i="1" s="1"/>
  <c r="V9" i="1" s="1"/>
  <c r="T8" i="1"/>
  <c r="U8" i="1" s="1"/>
  <c r="V8" i="1" s="1"/>
  <c r="T7" i="1"/>
  <c r="U7" i="1" s="1"/>
  <c r="V7" i="1" s="1"/>
  <c r="T6" i="1"/>
  <c r="U6" i="1" s="1"/>
  <c r="V6" i="1" s="1"/>
  <c r="U5" i="1"/>
  <c r="V5" i="1" s="1"/>
  <c r="T5" i="1"/>
  <c r="T4" i="1"/>
  <c r="U4" i="1" s="1"/>
  <c r="V4" i="1" s="1"/>
</calcChain>
</file>

<file path=xl/sharedStrings.xml><?xml version="1.0" encoding="utf-8"?>
<sst xmlns="http://schemas.openxmlformats.org/spreadsheetml/2006/main" count="65" uniqueCount="46">
  <si>
    <t>Total</t>
  </si>
  <si>
    <t>Overall</t>
  </si>
  <si>
    <t>Mazursko-podlaska (Masuria-Podlasie)</t>
  </si>
  <si>
    <t>Sudecka (Sudetic)</t>
  </si>
  <si>
    <t>By Natural Forest Regions</t>
  </si>
  <si>
    <t>Bałtycka (Baltic)</t>
  </si>
  <si>
    <t>Bałtycka (Baltic) in %</t>
  </si>
  <si>
    <t>Karpacka (Carpathian)</t>
  </si>
  <si>
    <t>Karpacka (Carpathian) in %</t>
  </si>
  <si>
    <t>Małopolska</t>
  </si>
  <si>
    <t>Małopolska in %</t>
  </si>
  <si>
    <t>Mazowiecko-podlaska (Mazovia-Podlasie)</t>
  </si>
  <si>
    <t>Mazowiecko-podlaska (Mazovia-Podlasie) in %</t>
  </si>
  <si>
    <t>Mazursko-podlaska (Masuria-Podlasie) in %</t>
  </si>
  <si>
    <t>Sudecka (Sudetic) in %</t>
  </si>
  <si>
    <t>Śląska (Silesian)</t>
  </si>
  <si>
    <t>Śląska (Silesian) in %</t>
  </si>
  <si>
    <t>Wielkopolsko-pomorska (Wielkopolska-Pomerania)</t>
  </si>
  <si>
    <t>Wielkopolsko-pomorska (Wielkopolska-Pomerania) in %</t>
  </si>
  <si>
    <t>Total in %</t>
  </si>
  <si>
    <t>Sums checked by JRC 07-2018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</si>
  <si>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</si>
  <si>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Non-forested forest area</t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</si>
  <si>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</si>
  <si>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</si>
  <si>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</si>
  <si>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</si>
  <si>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</si>
  <si>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</si>
  <si>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</si>
  <si>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</si>
  <si>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</si>
  <si>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</si>
  <si>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t>cut</t>
  </si>
  <si>
    <t>toppled</t>
  </si>
  <si>
    <t>broken off</t>
  </si>
  <si>
    <t>Volume [m³ gross ] of lying dead trees, by age class , degree of decay, type of overthrow and natural-forest regions - 2014</t>
  </si>
  <si>
    <t>Degree of decay</t>
  </si>
  <si>
    <t>Type of overthrough</t>
  </si>
  <si>
    <t>Sum
Q+R+S</t>
  </si>
  <si>
    <t>Difference
(T-L)</t>
  </si>
  <si>
    <t>Difference
in % (U/L)</t>
  </si>
  <si>
    <t>Attention:</t>
  </si>
  <si>
    <t>The sum (colume T) of the Cells in column Q+R+S is different and smaller (Colume U) than the amount of Overall Forest (Colume L) .</t>
  </si>
  <si>
    <t>The percentage of the difference between the Sum Q+R+S and the Overall Forest is express in Column V.</t>
  </si>
  <si>
    <t>Likely not for all 'lying' trees the 'Type of overthrow' could be defined, therefore the sum is smaller.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</si>
</sst>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164" fontId="0" fillId="33" borderId="12" xfId="0" applyNumberFormat="1" applyFill="1" applyBorder="1"/>
    <xf numFmtId="3" fontId="0" fillId="0" borderId="12" xfId="0" applyNumberFormat="1" applyBorder="1"/>
    <xf numFmtId="164" fontId="0" fillId="33" borderId="11" xfId="0" applyNumberFormat="1" applyFill="1" applyBorder="1"/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0" fillId="33" borderId="21" xfId="0" applyNumberFormat="1" applyFill="1" applyBorder="1"/>
    <xf numFmtId="164" fontId="0" fillId="33" borderId="22" xfId="0" applyNumberFormat="1" applyFill="1" applyBorder="1"/>
    <xf numFmtId="164" fontId="0" fillId="33" borderId="23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164" fontId="0" fillId="33" borderId="24" xfId="0" applyNumberFormat="1" applyFill="1" applyBorder="1"/>
    <xf numFmtId="164" fontId="0" fillId="33" borderId="17" xfId="0" applyNumberFormat="1" applyFill="1" applyBorder="1"/>
    <xf numFmtId="164" fontId="0" fillId="33" borderId="18" xfId="0" applyNumberFormat="1" applyFill="1" applyBorder="1"/>
    <xf numFmtId="0" fontId="16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Fill="1"/>
    <xf numFmtId="10" fontId="0" fillId="0" borderId="0" xfId="1" applyNumberFormat="1" applyFont="1"/>
    <xf numFmtId="10" fontId="0" fillId="0" borderId="0" xfId="1" applyNumberFormat="1" applyFont="1" applyFill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/>
  </sheetViews>
  <sheetFormatPr defaultRowHeight="15" x14ac:dyDescent="0.25"/>
  <cols>
    <col min="1" max="1" width="52" customWidth="1"/>
    <col min="2" max="22" width="12.7109375" customWidth="1"/>
    <col min="23" max="23" width="12" bestFit="1" customWidth="1"/>
  </cols>
  <sheetData>
    <row r="1" spans="1:22" ht="15.75" thickBot="1" x14ac:dyDescent="0.3">
      <c r="A1" s="33" t="s">
        <v>36</v>
      </c>
      <c r="L1" s="39" t="s">
        <v>1</v>
      </c>
      <c r="M1" s="40"/>
      <c r="N1" s="41" t="s">
        <v>37</v>
      </c>
      <c r="O1" s="42"/>
      <c r="P1" s="43"/>
      <c r="Q1" s="41" t="s">
        <v>38</v>
      </c>
      <c r="R1" s="42"/>
      <c r="S1" s="43"/>
    </row>
    <row r="2" spans="1:22" ht="45" x14ac:dyDescent="0.25">
      <c r="A2" s="1" t="s">
        <v>4</v>
      </c>
      <c r="B2" s="7" t="s">
        <v>22</v>
      </c>
      <c r="C2" s="8" t="s">
        <v>23</v>
      </c>
      <c r="D2" s="9" t="s">
        <v>24</v>
      </c>
      <c r="E2" s="9" t="s">
        <v>25</v>
      </c>
      <c r="F2" s="9" t="s">
        <v>26</v>
      </c>
      <c r="G2" s="9" t="s">
        <v>27</v>
      </c>
      <c r="H2" s="9" t="s">
        <v>28</v>
      </c>
      <c r="I2" s="9" t="s">
        <v>29</v>
      </c>
      <c r="J2" s="10" t="s">
        <v>30</v>
      </c>
      <c r="K2" s="7" t="s">
        <v>31</v>
      </c>
      <c r="L2" s="11" t="s">
        <v>1</v>
      </c>
      <c r="M2" s="12" t="s">
        <v>32</v>
      </c>
      <c r="N2" s="11">
        <v>1</v>
      </c>
      <c r="O2" s="13">
        <v>2</v>
      </c>
      <c r="P2" s="12">
        <v>3</v>
      </c>
      <c r="Q2" s="11" t="s">
        <v>33</v>
      </c>
      <c r="R2" s="13" t="s">
        <v>34</v>
      </c>
      <c r="S2" s="12" t="s">
        <v>35</v>
      </c>
    </row>
    <row r="3" spans="1:22" ht="30.75" thickBot="1" x14ac:dyDescent="0.3">
      <c r="A3" s="17" t="s">
        <v>21</v>
      </c>
      <c r="B3" s="2" t="s">
        <v>21</v>
      </c>
      <c r="C3" s="14" t="s">
        <v>21</v>
      </c>
      <c r="D3" s="15" t="s">
        <v>21</v>
      </c>
      <c r="E3" s="15" t="s">
        <v>21</v>
      </c>
      <c r="F3" s="15" t="s">
        <v>21</v>
      </c>
      <c r="G3" s="15" t="s">
        <v>21</v>
      </c>
      <c r="H3" s="15" t="s">
        <v>21</v>
      </c>
      <c r="I3" s="15" t="s">
        <v>21</v>
      </c>
      <c r="J3" s="16" t="s">
        <v>21</v>
      </c>
      <c r="K3" s="2" t="s">
        <v>21</v>
      </c>
      <c r="L3" s="14" t="s">
        <v>21</v>
      </c>
      <c r="M3" s="16" t="s">
        <v>21</v>
      </c>
      <c r="N3" s="14" t="s">
        <v>21</v>
      </c>
      <c r="O3" s="15" t="s">
        <v>21</v>
      </c>
      <c r="P3" s="16" t="s">
        <v>21</v>
      </c>
      <c r="Q3" s="14" t="s">
        <v>21</v>
      </c>
      <c r="R3" s="15" t="s">
        <v>21</v>
      </c>
      <c r="S3" s="16" t="s">
        <v>21</v>
      </c>
      <c r="T3" s="34" t="s">
        <v>39</v>
      </c>
      <c r="U3" s="34" t="s">
        <v>40</v>
      </c>
      <c r="V3" s="34" t="s">
        <v>41</v>
      </c>
    </row>
    <row r="4" spans="1:22" x14ac:dyDescent="0.25">
      <c r="A4" s="3" t="s">
        <v>5</v>
      </c>
      <c r="B4" s="3">
        <v>43432</v>
      </c>
      <c r="C4" s="18">
        <v>88703</v>
      </c>
      <c r="D4" s="19">
        <v>434869</v>
      </c>
      <c r="E4" s="19">
        <v>767031</v>
      </c>
      <c r="F4" s="19">
        <v>429881</v>
      </c>
      <c r="G4" s="19">
        <v>491846</v>
      </c>
      <c r="H4" s="19">
        <v>240459</v>
      </c>
      <c r="I4" s="19">
        <v>191336</v>
      </c>
      <c r="J4" s="20">
        <v>52983</v>
      </c>
      <c r="K4" s="3">
        <v>2697108</v>
      </c>
      <c r="L4" s="18">
        <v>2740540</v>
      </c>
      <c r="M4" s="20"/>
      <c r="N4" s="18">
        <v>566471</v>
      </c>
      <c r="O4" s="19">
        <v>877833</v>
      </c>
      <c r="P4" s="20">
        <v>1296236</v>
      </c>
      <c r="Q4" s="18">
        <v>583978</v>
      </c>
      <c r="R4" s="19">
        <v>1418277</v>
      </c>
      <c r="S4" s="20">
        <v>725336</v>
      </c>
      <c r="T4" s="35">
        <f>SUM(Q4:S4)</f>
        <v>2727591</v>
      </c>
      <c r="U4" s="36">
        <f>T4-L4</f>
        <v>-12949</v>
      </c>
      <c r="V4" s="37">
        <f>U4/L4</f>
        <v>-4.7249812080830782E-3</v>
      </c>
    </row>
    <row r="5" spans="1:22" x14ac:dyDescent="0.25">
      <c r="A5" s="4" t="s">
        <v>6</v>
      </c>
      <c r="B5" s="4">
        <v>1.6</v>
      </c>
      <c r="C5" s="21">
        <v>3.2</v>
      </c>
      <c r="D5" s="22">
        <v>15.9</v>
      </c>
      <c r="E5" s="22">
        <v>28</v>
      </c>
      <c r="F5" s="22">
        <v>15.7</v>
      </c>
      <c r="G5" s="22">
        <v>17.899999999999999</v>
      </c>
      <c r="H5" s="22">
        <v>8.8000000000000007</v>
      </c>
      <c r="I5" s="22">
        <v>7</v>
      </c>
      <c r="J5" s="23">
        <v>1.9</v>
      </c>
      <c r="K5" s="4">
        <v>98.4</v>
      </c>
      <c r="L5" s="21">
        <v>100</v>
      </c>
      <c r="M5" s="23">
        <v>11.6</v>
      </c>
      <c r="N5" s="21">
        <v>20.6</v>
      </c>
      <c r="O5" s="22">
        <v>32</v>
      </c>
      <c r="P5" s="23">
        <v>47.4</v>
      </c>
      <c r="Q5" s="21">
        <v>21.3</v>
      </c>
      <c r="R5" s="22">
        <v>52.2</v>
      </c>
      <c r="S5" s="23">
        <v>26.5</v>
      </c>
      <c r="T5" s="35">
        <f>SUM(Q5:S5)</f>
        <v>100</v>
      </c>
      <c r="U5" s="36">
        <f>T5-L5</f>
        <v>0</v>
      </c>
      <c r="V5" s="37">
        <f>U5/L5</f>
        <v>0</v>
      </c>
    </row>
    <row r="6" spans="1:22" x14ac:dyDescent="0.25">
      <c r="A6" s="5" t="s">
        <v>7</v>
      </c>
      <c r="B6" s="5">
        <v>448271</v>
      </c>
      <c r="C6" s="24">
        <v>352121</v>
      </c>
      <c r="D6" s="25">
        <v>485262</v>
      </c>
      <c r="E6" s="25">
        <v>1529770</v>
      </c>
      <c r="F6" s="25">
        <v>1150060</v>
      </c>
      <c r="G6" s="25">
        <v>886956</v>
      </c>
      <c r="H6" s="25">
        <v>807145</v>
      </c>
      <c r="I6" s="25">
        <v>806257</v>
      </c>
      <c r="J6" s="26">
        <v>969690</v>
      </c>
      <c r="K6" s="5">
        <v>6987261</v>
      </c>
      <c r="L6" s="24">
        <v>7435532</v>
      </c>
      <c r="M6" s="26"/>
      <c r="N6" s="24">
        <v>1506575</v>
      </c>
      <c r="O6" s="25">
        <v>2113314</v>
      </c>
      <c r="P6" s="26">
        <v>3815643</v>
      </c>
      <c r="Q6" s="24">
        <v>1707461</v>
      </c>
      <c r="R6" s="25">
        <v>2098445</v>
      </c>
      <c r="S6" s="26">
        <v>3602309</v>
      </c>
      <c r="T6" s="35">
        <f t="shared" ref="T6:T21" si="0">SUM(Q6:S6)</f>
        <v>7408215</v>
      </c>
      <c r="U6" s="36">
        <f t="shared" ref="U6:U21" si="1">T6-L6</f>
        <v>-27317</v>
      </c>
      <c r="V6" s="37">
        <f t="shared" ref="V6:V21" si="2">U6/L6</f>
        <v>-3.6738460677729584E-3</v>
      </c>
    </row>
    <row r="7" spans="1:22" x14ac:dyDescent="0.25">
      <c r="A7" s="4" t="s">
        <v>8</v>
      </c>
      <c r="B7" s="4">
        <v>6</v>
      </c>
      <c r="C7" s="21">
        <v>4.7</v>
      </c>
      <c r="D7" s="22">
        <v>6.5</v>
      </c>
      <c r="E7" s="22">
        <v>20.7</v>
      </c>
      <c r="F7" s="22">
        <v>15.5</v>
      </c>
      <c r="G7" s="22">
        <v>11.9</v>
      </c>
      <c r="H7" s="22">
        <v>10.9</v>
      </c>
      <c r="I7" s="22">
        <v>10.8</v>
      </c>
      <c r="J7" s="23">
        <v>13</v>
      </c>
      <c r="K7" s="4">
        <v>94</v>
      </c>
      <c r="L7" s="21">
        <v>100</v>
      </c>
      <c r="M7" s="23">
        <v>31.7</v>
      </c>
      <c r="N7" s="21">
        <v>20.100000000000001</v>
      </c>
      <c r="O7" s="22">
        <v>28.4</v>
      </c>
      <c r="P7" s="23">
        <v>51.5</v>
      </c>
      <c r="Q7" s="21">
        <v>23</v>
      </c>
      <c r="R7" s="22">
        <v>28.5</v>
      </c>
      <c r="S7" s="23">
        <v>48.5</v>
      </c>
      <c r="T7" s="35">
        <f t="shared" si="0"/>
        <v>100</v>
      </c>
      <c r="U7" s="36">
        <f t="shared" si="1"/>
        <v>0</v>
      </c>
      <c r="V7" s="37">
        <f t="shared" si="2"/>
        <v>0</v>
      </c>
    </row>
    <row r="8" spans="1:22" x14ac:dyDescent="0.25">
      <c r="A8" s="5" t="s">
        <v>9</v>
      </c>
      <c r="B8" s="5">
        <v>48920</v>
      </c>
      <c r="C8" s="24">
        <v>54591</v>
      </c>
      <c r="D8" s="25">
        <v>283156</v>
      </c>
      <c r="E8" s="25">
        <v>451879</v>
      </c>
      <c r="F8" s="25">
        <v>688899</v>
      </c>
      <c r="G8" s="25">
        <v>325239</v>
      </c>
      <c r="H8" s="25">
        <v>309138</v>
      </c>
      <c r="I8" s="25">
        <v>59050</v>
      </c>
      <c r="J8" s="26">
        <v>215204</v>
      </c>
      <c r="K8" s="5">
        <v>2387156</v>
      </c>
      <c r="L8" s="24">
        <v>2436076</v>
      </c>
      <c r="M8" s="26"/>
      <c r="N8" s="24">
        <v>671918</v>
      </c>
      <c r="O8" s="25">
        <v>877740</v>
      </c>
      <c r="P8" s="26">
        <v>886418</v>
      </c>
      <c r="Q8" s="24">
        <v>334217</v>
      </c>
      <c r="R8" s="25">
        <v>1244626</v>
      </c>
      <c r="S8" s="26">
        <v>837200</v>
      </c>
      <c r="T8" s="35">
        <f t="shared" si="0"/>
        <v>2416043</v>
      </c>
      <c r="U8" s="36">
        <f t="shared" si="1"/>
        <v>-20033</v>
      </c>
      <c r="V8" s="37">
        <f t="shared" si="2"/>
        <v>-8.2234708605150256E-3</v>
      </c>
    </row>
    <row r="9" spans="1:22" x14ac:dyDescent="0.25">
      <c r="A9" s="4" t="s">
        <v>10</v>
      </c>
      <c r="B9" s="4">
        <v>2</v>
      </c>
      <c r="C9" s="21">
        <v>2.2000000000000002</v>
      </c>
      <c r="D9" s="22">
        <v>11.6</v>
      </c>
      <c r="E9" s="22">
        <v>18.5</v>
      </c>
      <c r="F9" s="22">
        <v>28.4</v>
      </c>
      <c r="G9" s="22">
        <v>13.4</v>
      </c>
      <c r="H9" s="22">
        <v>12.7</v>
      </c>
      <c r="I9" s="22">
        <v>2.4</v>
      </c>
      <c r="J9" s="23">
        <v>8.8000000000000007</v>
      </c>
      <c r="K9" s="4">
        <v>98</v>
      </c>
      <c r="L9" s="21">
        <v>100</v>
      </c>
      <c r="M9" s="23">
        <v>10.3</v>
      </c>
      <c r="N9" s="21">
        <v>27.7</v>
      </c>
      <c r="O9" s="22">
        <v>36</v>
      </c>
      <c r="P9" s="23">
        <v>36.299999999999997</v>
      </c>
      <c r="Q9" s="21">
        <v>13.7</v>
      </c>
      <c r="R9" s="22">
        <v>52</v>
      </c>
      <c r="S9" s="23">
        <v>34.299999999999997</v>
      </c>
      <c r="T9" s="35">
        <f t="shared" si="0"/>
        <v>100</v>
      </c>
      <c r="U9" s="36">
        <f t="shared" si="1"/>
        <v>0</v>
      </c>
      <c r="V9" s="37">
        <f t="shared" si="2"/>
        <v>0</v>
      </c>
    </row>
    <row r="10" spans="1:22" x14ac:dyDescent="0.25">
      <c r="A10" s="5" t="s">
        <v>11</v>
      </c>
      <c r="B10" s="5">
        <v>45396</v>
      </c>
      <c r="C10" s="24">
        <v>46121</v>
      </c>
      <c r="D10" s="25">
        <v>310666</v>
      </c>
      <c r="E10" s="25">
        <v>464600</v>
      </c>
      <c r="F10" s="25">
        <v>338540</v>
      </c>
      <c r="G10" s="25">
        <v>484579</v>
      </c>
      <c r="H10" s="25">
        <v>52755</v>
      </c>
      <c r="I10" s="25">
        <v>105578</v>
      </c>
      <c r="J10" s="26">
        <v>7441</v>
      </c>
      <c r="K10" s="5">
        <v>1810280</v>
      </c>
      <c r="L10" s="24">
        <v>1855676</v>
      </c>
      <c r="M10" s="26"/>
      <c r="N10" s="24">
        <v>240912</v>
      </c>
      <c r="O10" s="25">
        <v>810212</v>
      </c>
      <c r="P10" s="26">
        <v>804552</v>
      </c>
      <c r="Q10" s="27">
        <v>214267</v>
      </c>
      <c r="R10" s="28">
        <v>786884</v>
      </c>
      <c r="S10" s="29">
        <v>829095</v>
      </c>
      <c r="T10" s="35">
        <f t="shared" si="0"/>
        <v>1830246</v>
      </c>
      <c r="U10" s="36">
        <f t="shared" si="1"/>
        <v>-25430</v>
      </c>
      <c r="V10" s="38">
        <f t="shared" si="2"/>
        <v>-1.3703900896492706E-2</v>
      </c>
    </row>
    <row r="11" spans="1:22" x14ac:dyDescent="0.25">
      <c r="A11" s="4" t="s">
        <v>12</v>
      </c>
      <c r="B11" s="4">
        <v>2.4</v>
      </c>
      <c r="C11" s="21">
        <v>2.5</v>
      </c>
      <c r="D11" s="22">
        <v>16.7</v>
      </c>
      <c r="E11" s="22">
        <v>25</v>
      </c>
      <c r="F11" s="22">
        <v>18.2</v>
      </c>
      <c r="G11" s="22">
        <v>26.3</v>
      </c>
      <c r="H11" s="22">
        <v>2.8</v>
      </c>
      <c r="I11" s="22">
        <v>5.7</v>
      </c>
      <c r="J11" s="23">
        <v>0.4</v>
      </c>
      <c r="K11" s="4">
        <v>97.6</v>
      </c>
      <c r="L11" s="21">
        <v>100</v>
      </c>
      <c r="M11" s="23">
        <v>7.9</v>
      </c>
      <c r="N11" s="21">
        <v>13</v>
      </c>
      <c r="O11" s="22">
        <v>43.7</v>
      </c>
      <c r="P11" s="23">
        <v>43.3</v>
      </c>
      <c r="Q11" s="21">
        <v>11.5</v>
      </c>
      <c r="R11" s="22">
        <v>42.4</v>
      </c>
      <c r="S11" s="23">
        <v>46.1</v>
      </c>
      <c r="T11" s="35">
        <f t="shared" si="0"/>
        <v>100</v>
      </c>
      <c r="U11" s="36">
        <f t="shared" si="1"/>
        <v>0</v>
      </c>
      <c r="V11" s="37">
        <f t="shared" si="2"/>
        <v>0</v>
      </c>
    </row>
    <row r="12" spans="1:22" x14ac:dyDescent="0.25">
      <c r="A12" s="5" t="s">
        <v>2</v>
      </c>
      <c r="B12" s="5">
        <v>571406</v>
      </c>
      <c r="C12" s="24">
        <v>125483</v>
      </c>
      <c r="D12" s="25">
        <v>274690</v>
      </c>
      <c r="E12" s="25">
        <v>728410</v>
      </c>
      <c r="F12" s="25">
        <v>928133</v>
      </c>
      <c r="G12" s="25">
        <v>650514</v>
      </c>
      <c r="H12" s="25">
        <v>326556</v>
      </c>
      <c r="I12" s="25">
        <v>284847</v>
      </c>
      <c r="J12" s="26">
        <v>869</v>
      </c>
      <c r="K12" s="5">
        <v>3319502</v>
      </c>
      <c r="L12" s="24">
        <v>3890908</v>
      </c>
      <c r="M12" s="26"/>
      <c r="N12" s="24">
        <v>460966</v>
      </c>
      <c r="O12" s="25">
        <v>1257375</v>
      </c>
      <c r="P12" s="26">
        <v>2172567</v>
      </c>
      <c r="Q12" s="27">
        <v>474159</v>
      </c>
      <c r="R12" s="28">
        <v>1638407</v>
      </c>
      <c r="S12" s="29">
        <v>1764957</v>
      </c>
      <c r="T12" s="35">
        <f t="shared" si="0"/>
        <v>3877523</v>
      </c>
      <c r="U12" s="36">
        <f t="shared" si="1"/>
        <v>-13385</v>
      </c>
      <c r="V12" s="38">
        <f t="shared" si="2"/>
        <v>-3.440071057963848E-3</v>
      </c>
    </row>
    <row r="13" spans="1:22" x14ac:dyDescent="0.25">
      <c r="A13" s="4" t="s">
        <v>13</v>
      </c>
      <c r="B13" s="4">
        <v>14.7</v>
      </c>
      <c r="C13" s="21">
        <v>3.2</v>
      </c>
      <c r="D13" s="22">
        <v>7.1</v>
      </c>
      <c r="E13" s="22">
        <v>18.7</v>
      </c>
      <c r="F13" s="22">
        <v>23.9</v>
      </c>
      <c r="G13" s="22">
        <v>16.7</v>
      </c>
      <c r="H13" s="22">
        <v>8.4</v>
      </c>
      <c r="I13" s="22">
        <v>7.3</v>
      </c>
      <c r="J13" s="23">
        <v>0</v>
      </c>
      <c r="K13" s="4">
        <v>85.3</v>
      </c>
      <c r="L13" s="21">
        <v>100</v>
      </c>
      <c r="M13" s="23">
        <v>16.5</v>
      </c>
      <c r="N13" s="21">
        <v>11.7</v>
      </c>
      <c r="O13" s="22">
        <v>32.4</v>
      </c>
      <c r="P13" s="23">
        <v>55.9</v>
      </c>
      <c r="Q13" s="21">
        <v>12.1</v>
      </c>
      <c r="R13" s="22">
        <v>42.3</v>
      </c>
      <c r="S13" s="23">
        <v>45.6</v>
      </c>
      <c r="T13" s="35">
        <f t="shared" si="0"/>
        <v>100</v>
      </c>
      <c r="U13" s="36">
        <f t="shared" si="1"/>
        <v>0</v>
      </c>
      <c r="V13" s="37">
        <f t="shared" si="2"/>
        <v>0</v>
      </c>
    </row>
    <row r="14" spans="1:22" x14ac:dyDescent="0.25">
      <c r="A14" s="5" t="s">
        <v>3</v>
      </c>
      <c r="B14" s="5">
        <v>227735</v>
      </c>
      <c r="C14" s="24">
        <v>100327</v>
      </c>
      <c r="D14" s="25">
        <v>178101</v>
      </c>
      <c r="E14" s="25">
        <v>176355</v>
      </c>
      <c r="F14" s="25">
        <v>155991</v>
      </c>
      <c r="G14" s="25">
        <v>209312</v>
      </c>
      <c r="H14" s="25">
        <v>88410</v>
      </c>
      <c r="I14" s="25">
        <v>48549</v>
      </c>
      <c r="J14" s="26">
        <v>125485</v>
      </c>
      <c r="K14" s="5">
        <v>1082530</v>
      </c>
      <c r="L14" s="24">
        <v>1310265</v>
      </c>
      <c r="M14" s="26"/>
      <c r="N14" s="24">
        <v>165387</v>
      </c>
      <c r="O14" s="25">
        <v>441859</v>
      </c>
      <c r="P14" s="26">
        <v>703019</v>
      </c>
      <c r="Q14" s="24">
        <v>472327</v>
      </c>
      <c r="R14" s="25">
        <v>406642</v>
      </c>
      <c r="S14" s="26">
        <v>431296</v>
      </c>
      <c r="T14" s="35">
        <f t="shared" si="0"/>
        <v>1310265</v>
      </c>
      <c r="U14" s="36">
        <f t="shared" si="1"/>
        <v>0</v>
      </c>
      <c r="V14" s="37">
        <f t="shared" si="2"/>
        <v>0</v>
      </c>
    </row>
    <row r="15" spans="1:22" x14ac:dyDescent="0.25">
      <c r="A15" s="4" t="s">
        <v>14</v>
      </c>
      <c r="B15" s="4">
        <v>17.399999999999999</v>
      </c>
      <c r="C15" s="21">
        <v>7.7</v>
      </c>
      <c r="D15" s="22">
        <v>13.6</v>
      </c>
      <c r="E15" s="22">
        <v>13.5</v>
      </c>
      <c r="F15" s="22">
        <v>11.9</v>
      </c>
      <c r="G15" s="22">
        <v>15.9</v>
      </c>
      <c r="H15" s="22">
        <v>6.7</v>
      </c>
      <c r="I15" s="22">
        <v>3.7</v>
      </c>
      <c r="J15" s="23">
        <v>9.6</v>
      </c>
      <c r="K15" s="4">
        <v>82.6</v>
      </c>
      <c r="L15" s="21">
        <v>100</v>
      </c>
      <c r="M15" s="23">
        <v>5.6</v>
      </c>
      <c r="N15" s="21">
        <v>12.6</v>
      </c>
      <c r="O15" s="22">
        <v>33.799999999999997</v>
      </c>
      <c r="P15" s="23">
        <v>53.6</v>
      </c>
      <c r="Q15" s="21">
        <v>36.1</v>
      </c>
      <c r="R15" s="22">
        <v>31</v>
      </c>
      <c r="S15" s="23">
        <v>32.9</v>
      </c>
      <c r="T15" s="35">
        <f t="shared" si="0"/>
        <v>100</v>
      </c>
      <c r="U15" s="36">
        <f t="shared" si="1"/>
        <v>0</v>
      </c>
      <c r="V15" s="37">
        <f t="shared" si="2"/>
        <v>0</v>
      </c>
    </row>
    <row r="16" spans="1:22" x14ac:dyDescent="0.25">
      <c r="A16" s="5" t="s">
        <v>15</v>
      </c>
      <c r="B16" s="5">
        <v>40871</v>
      </c>
      <c r="C16" s="24">
        <v>44598</v>
      </c>
      <c r="D16" s="25">
        <v>237405</v>
      </c>
      <c r="E16" s="25">
        <v>307583</v>
      </c>
      <c r="F16" s="25">
        <v>198028</v>
      </c>
      <c r="G16" s="25">
        <v>194454</v>
      </c>
      <c r="H16" s="25">
        <v>75205</v>
      </c>
      <c r="I16" s="25">
        <v>79724</v>
      </c>
      <c r="J16" s="26">
        <v>52386</v>
      </c>
      <c r="K16" s="5">
        <v>1189383</v>
      </c>
      <c r="L16" s="24">
        <v>1230254</v>
      </c>
      <c r="M16" s="26"/>
      <c r="N16" s="24">
        <v>232451</v>
      </c>
      <c r="O16" s="25">
        <v>474000</v>
      </c>
      <c r="P16" s="26">
        <v>523803</v>
      </c>
      <c r="Q16" s="24">
        <v>355022</v>
      </c>
      <c r="R16" s="25">
        <v>565224</v>
      </c>
      <c r="S16" s="26">
        <v>275136</v>
      </c>
      <c r="T16" s="35">
        <f t="shared" si="0"/>
        <v>1195382</v>
      </c>
      <c r="U16" s="36">
        <f t="shared" si="1"/>
        <v>-34872</v>
      </c>
      <c r="V16" s="37">
        <f t="shared" si="2"/>
        <v>-2.8345366078874768E-2</v>
      </c>
    </row>
    <row r="17" spans="1:22" x14ac:dyDescent="0.25">
      <c r="A17" s="4" t="s">
        <v>16</v>
      </c>
      <c r="B17" s="4">
        <v>3.3</v>
      </c>
      <c r="C17" s="21">
        <v>3.6</v>
      </c>
      <c r="D17" s="22">
        <v>19.3</v>
      </c>
      <c r="E17" s="22">
        <v>25</v>
      </c>
      <c r="F17" s="22">
        <v>16.100000000000001</v>
      </c>
      <c r="G17" s="22">
        <v>15.8</v>
      </c>
      <c r="H17" s="22">
        <v>6.1</v>
      </c>
      <c r="I17" s="22">
        <v>6.5</v>
      </c>
      <c r="J17" s="23">
        <v>4.3</v>
      </c>
      <c r="K17" s="4">
        <v>96.7</v>
      </c>
      <c r="L17" s="21">
        <v>100</v>
      </c>
      <c r="M17" s="23">
        <v>5.2</v>
      </c>
      <c r="N17" s="21">
        <v>18.8</v>
      </c>
      <c r="O17" s="22">
        <v>38.6</v>
      </c>
      <c r="P17" s="23">
        <v>42.6</v>
      </c>
      <c r="Q17" s="21">
        <v>28.7</v>
      </c>
      <c r="R17" s="22">
        <v>48.9</v>
      </c>
      <c r="S17" s="23">
        <v>22.4</v>
      </c>
      <c r="T17" s="35">
        <f t="shared" si="0"/>
        <v>100</v>
      </c>
      <c r="U17" s="36">
        <f t="shared" si="1"/>
        <v>0</v>
      </c>
      <c r="V17" s="37">
        <f t="shared" si="2"/>
        <v>0</v>
      </c>
    </row>
    <row r="18" spans="1:22" x14ac:dyDescent="0.25">
      <c r="A18" s="5" t="s">
        <v>17</v>
      </c>
      <c r="B18" s="5">
        <v>51287</v>
      </c>
      <c r="C18" s="24">
        <v>37826</v>
      </c>
      <c r="D18" s="25">
        <v>254489</v>
      </c>
      <c r="E18" s="25">
        <v>803929</v>
      </c>
      <c r="F18" s="25">
        <v>530183</v>
      </c>
      <c r="G18" s="25">
        <v>366937</v>
      </c>
      <c r="H18" s="25">
        <v>370177</v>
      </c>
      <c r="I18" s="25">
        <v>184396</v>
      </c>
      <c r="J18" s="26">
        <v>44866</v>
      </c>
      <c r="K18" s="5">
        <v>2592803</v>
      </c>
      <c r="L18" s="24">
        <v>2644090</v>
      </c>
      <c r="M18" s="26"/>
      <c r="N18" s="24">
        <v>724506</v>
      </c>
      <c r="O18" s="25">
        <v>1068957</v>
      </c>
      <c r="P18" s="26">
        <v>850627</v>
      </c>
      <c r="Q18" s="24">
        <v>404924</v>
      </c>
      <c r="R18" s="25">
        <v>1331974</v>
      </c>
      <c r="S18" s="26">
        <v>872310</v>
      </c>
      <c r="T18" s="35">
        <f t="shared" si="0"/>
        <v>2609208</v>
      </c>
      <c r="U18" s="36">
        <f t="shared" si="1"/>
        <v>-34882</v>
      </c>
      <c r="V18" s="37">
        <f t="shared" si="2"/>
        <v>-1.3192440499377858E-2</v>
      </c>
    </row>
    <row r="19" spans="1:22" x14ac:dyDescent="0.25">
      <c r="A19" s="4" t="s">
        <v>18</v>
      </c>
      <c r="B19" s="4">
        <v>1.9</v>
      </c>
      <c r="C19" s="21">
        <v>1.4</v>
      </c>
      <c r="D19" s="22">
        <v>9.6</v>
      </c>
      <c r="E19" s="22">
        <v>30.4</v>
      </c>
      <c r="F19" s="22">
        <v>20.100000000000001</v>
      </c>
      <c r="G19" s="22">
        <v>13.9</v>
      </c>
      <c r="H19" s="22">
        <v>14</v>
      </c>
      <c r="I19" s="22">
        <v>7</v>
      </c>
      <c r="J19" s="23">
        <v>1.7</v>
      </c>
      <c r="K19" s="4">
        <v>98.1</v>
      </c>
      <c r="L19" s="21">
        <v>100</v>
      </c>
      <c r="M19" s="23">
        <v>11.2</v>
      </c>
      <c r="N19" s="21">
        <v>27.1</v>
      </c>
      <c r="O19" s="22">
        <v>40.5</v>
      </c>
      <c r="P19" s="23">
        <v>32.4</v>
      </c>
      <c r="Q19" s="21">
        <v>15.2</v>
      </c>
      <c r="R19" s="22">
        <v>51.7</v>
      </c>
      <c r="S19" s="23">
        <v>33.1</v>
      </c>
      <c r="T19" s="35">
        <f t="shared" si="0"/>
        <v>100</v>
      </c>
      <c r="U19" s="36">
        <f t="shared" si="1"/>
        <v>0</v>
      </c>
      <c r="V19" s="37">
        <f t="shared" si="2"/>
        <v>0</v>
      </c>
    </row>
    <row r="20" spans="1:22" x14ac:dyDescent="0.25">
      <c r="A20" s="5" t="s">
        <v>0</v>
      </c>
      <c r="B20" s="5">
        <v>1477318</v>
      </c>
      <c r="C20" s="24">
        <v>849770</v>
      </c>
      <c r="D20" s="25">
        <v>2458638</v>
      </c>
      <c r="E20" s="25">
        <v>5229557</v>
      </c>
      <c r="F20" s="25">
        <v>4419715</v>
      </c>
      <c r="G20" s="25">
        <v>3609837</v>
      </c>
      <c r="H20" s="25">
        <v>2269845</v>
      </c>
      <c r="I20" s="25">
        <v>1759737</v>
      </c>
      <c r="J20" s="26">
        <v>1468924</v>
      </c>
      <c r="K20" s="5">
        <v>22066023</v>
      </c>
      <c r="L20" s="24">
        <v>23543341</v>
      </c>
      <c r="M20" s="26"/>
      <c r="N20" s="24">
        <v>4569186</v>
      </c>
      <c r="O20" s="25">
        <v>7921290</v>
      </c>
      <c r="P20" s="26">
        <v>11052865</v>
      </c>
      <c r="Q20" s="27">
        <v>4546355</v>
      </c>
      <c r="R20" s="28">
        <v>9490479</v>
      </c>
      <c r="S20" s="29">
        <v>9337639</v>
      </c>
      <c r="T20" s="35">
        <f t="shared" si="0"/>
        <v>23374473</v>
      </c>
      <c r="U20" s="36">
        <f t="shared" si="1"/>
        <v>-168868</v>
      </c>
      <c r="V20" s="38">
        <f t="shared" si="2"/>
        <v>-7.1726438486364357E-3</v>
      </c>
    </row>
    <row r="21" spans="1:22" ht="15.75" thickBot="1" x14ac:dyDescent="0.3">
      <c r="A21" s="6" t="s">
        <v>19</v>
      </c>
      <c r="B21" s="6">
        <v>6.3</v>
      </c>
      <c r="C21" s="30">
        <v>3.6</v>
      </c>
      <c r="D21" s="31">
        <v>10.4</v>
      </c>
      <c r="E21" s="31">
        <v>22.3</v>
      </c>
      <c r="F21" s="31">
        <v>18.8</v>
      </c>
      <c r="G21" s="31">
        <v>15.3</v>
      </c>
      <c r="H21" s="31">
        <v>9.6</v>
      </c>
      <c r="I21" s="31">
        <v>7.5</v>
      </c>
      <c r="J21" s="32">
        <v>6.2</v>
      </c>
      <c r="K21" s="6">
        <v>93.7</v>
      </c>
      <c r="L21" s="30">
        <v>100</v>
      </c>
      <c r="M21" s="32">
        <v>100</v>
      </c>
      <c r="N21" s="30">
        <v>19.3</v>
      </c>
      <c r="O21" s="31">
        <v>33.5</v>
      </c>
      <c r="P21" s="32">
        <v>47.2</v>
      </c>
      <c r="Q21" s="30">
        <v>19.3</v>
      </c>
      <c r="R21" s="31">
        <v>41</v>
      </c>
      <c r="S21" s="32">
        <v>39.700000000000003</v>
      </c>
      <c r="T21" s="35">
        <f t="shared" si="0"/>
        <v>100</v>
      </c>
      <c r="U21" s="36">
        <f t="shared" si="1"/>
        <v>0</v>
      </c>
      <c r="V21" s="37">
        <f t="shared" si="2"/>
        <v>0</v>
      </c>
    </row>
    <row r="23" spans="1:22" x14ac:dyDescent="0.25">
      <c r="A23" t="s">
        <v>20</v>
      </c>
    </row>
    <row r="25" spans="1:22" x14ac:dyDescent="0.25">
      <c r="A25" s="33" t="s">
        <v>42</v>
      </c>
    </row>
    <row r="26" spans="1:22" x14ac:dyDescent="0.25">
      <c r="A26" t="s">
        <v>43</v>
      </c>
    </row>
    <row r="27" spans="1:22" x14ac:dyDescent="0.25">
      <c r="A27" t="s">
        <v>44</v>
      </c>
    </row>
    <row r="28" spans="1:22" x14ac:dyDescent="0.25">
      <c r="A28" t="s">
        <v>45</v>
      </c>
    </row>
  </sheetData>
  <mergeCells count="3">
    <mergeCell ref="L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tabula-NFI_cycle-2_2010-2014_Po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2018-07-26T15:11:12Z</dcterms:created>
  <dcterms:modified xsi:type="dcterms:W3CDTF">2018-07-26T15:59:10Z</dcterms:modified>
</cp:coreProperties>
</file>