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FI\Originals_more_recent\Tabular_data\Info_level_B\Topic_Deadwood\"/>
    </mc:Choice>
  </mc:AlternateContent>
  <bookViews>
    <workbookView xWindow="0" yWindow="0" windowWidth="28680" windowHeight="9360"/>
  </bookViews>
  <sheets>
    <sheet name="Luke_Met_Mvarat_2.06" sheetId="3" r:id="rId1"/>
  </sheets>
  <calcPr calcId="162913" iterateDelta="1E-4"/>
</workbook>
</file>

<file path=xl/calcChain.xml><?xml version="1.0" encoding="utf-8"?>
<calcChain xmlns="http://schemas.openxmlformats.org/spreadsheetml/2006/main">
  <c r="T6" i="3" l="1"/>
  <c r="T8" i="3" l="1"/>
  <c r="R8" i="3"/>
  <c r="T7" i="3" l="1"/>
  <c r="T9" i="3"/>
  <c r="R9" i="3"/>
  <c r="R7" i="3"/>
  <c r="R6" i="3"/>
  <c r="P9" i="3"/>
  <c r="P8" i="3"/>
  <c r="P7" i="3"/>
  <c r="P6" i="3"/>
  <c r="N9" i="3"/>
  <c r="N8" i="3"/>
  <c r="N7" i="3"/>
  <c r="N6" i="3"/>
  <c r="L9" i="3"/>
  <c r="L8" i="3"/>
  <c r="L7" i="3"/>
  <c r="L6" i="3"/>
  <c r="J9" i="3"/>
  <c r="J8" i="3"/>
  <c r="J7" i="3"/>
  <c r="J6" i="3"/>
  <c r="H9" i="3"/>
  <c r="H8" i="3"/>
  <c r="H7" i="3"/>
  <c r="H6" i="3"/>
  <c r="F9" i="3"/>
  <c r="F8" i="3"/>
  <c r="F7" i="3"/>
  <c r="F6" i="3"/>
  <c r="D7" i="3"/>
  <c r="D8" i="3"/>
  <c r="D9" i="3"/>
  <c r="D6" i="3"/>
</calcChain>
</file>

<file path=xl/comments1.xml><?xml version="1.0" encoding="utf-8"?>
<comments xmlns="http://schemas.openxmlformats.org/spreadsheetml/2006/main">
  <authors>
    <author>PXWeb</author>
  </authors>
  <commentList>
    <comment ref="B9" authorId="0" shapeId="0">
      <text>
        <r>
          <rPr>
            <sz val="8"/>
            <color rgb="FF000000"/>
            <rFont val="Tahoma"/>
            <family val="2"/>
          </rPr>
          <t xml:space="preserve">The results for the whole country, Southern- and Northern Finland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
</t>
        </r>
      </text>
    </comment>
  </commentList>
</comments>
</file>

<file path=xl/sharedStrings.xml><?xml version="1.0" encoding="utf-8"?>
<sst xmlns="http://schemas.openxmlformats.org/spreadsheetml/2006/main" count="65" uniqueCount="39">
  <si>
    <t>Standing</t>
  </si>
  <si>
    <t>On the ground</t>
  </si>
  <si>
    <t>Total</t>
  </si>
  <si>
    <t>Conifers</t>
  </si>
  <si>
    <t>Broadleaved</t>
  </si>
  <si>
    <t>WHOLE COUNTRY</t>
  </si>
  <si>
    <t>NFI 9 (1996-2003)</t>
  </si>
  <si>
    <t>NFI 10 (2004-2008)</t>
  </si>
  <si>
    <t>NFI 11 (2009-2013)</t>
  </si>
  <si>
    <t>NFI 11/12</t>
  </si>
  <si>
    <t>tree species:</t>
  </si>
  <si>
    <t>For dead trees, the figures are mean volumes of the trunk part over 10 cm tree diameter. The 'Total' -column (conifers and broadleaved total) also includes the volume of unidentified tree species.</t>
  </si>
  <si>
    <t>inventory:</t>
  </si>
  <si>
    <t>NFI 11/12:</t>
  </si>
  <si>
    <t xml:space="preserve">The results for the whole country, Southern- and Northern Finland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
</t>
  </si>
  <si>
    <t>Source:</t>
  </si>
  <si>
    <t>Luonnonvarakeskus, Metsävarat</t>
  </si>
  <si>
    <t>Contact:</t>
  </si>
  <si>
    <t>tietopalvelu@luke.fi</t>
  </si>
  <si>
    <t>Copyright</t>
  </si>
  <si>
    <t>Units:</t>
  </si>
  <si>
    <t>m³, ha</t>
  </si>
  <si>
    <t>Database:</t>
  </si>
  <si>
    <t>Luke/Tilastot</t>
  </si>
  <si>
    <t>Internal reference code:</t>
  </si>
  <si>
    <t>Luke_Met_Mvarat_2.06</t>
  </si>
  <si>
    <t>m³/ha</t>
  </si>
  <si>
    <t>%</t>
  </si>
  <si>
    <t>Area</t>
  </si>
  <si>
    <t>Forest Inventory</t>
  </si>
  <si>
    <t>Period</t>
  </si>
  <si>
    <t>Change of Mean volume (m³/ha) of decayed and other dead trees on (highly-productive) 'Forest Land' over time standing or lying on the ground by species type</t>
  </si>
  <si>
    <t>Value adding steps:</t>
  </si>
  <si>
    <t>Columns with percentage values added</t>
  </si>
  <si>
    <t>Table formated</t>
  </si>
  <si>
    <t>Table Quality checked: Totals</t>
  </si>
  <si>
    <t>JRC value adding: 2019-02</t>
  </si>
  <si>
    <t>Attention:</t>
  </si>
  <si>
    <t>Larger deviations from 100 %, due to rounding matters combined with small figures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</si>
</sst>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5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Tahoma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9" fontId="4" fillId="0" borderId="0" applyFont="0" applyFill="0" applyBorder="0" applyAlignment="0" applyProtection="0"/>
  </cellStyleXfs>
  <cellXfs count="44">
    <xf numFmtId="0" fontId="0" fillId="0" borderId="0" xfId="0" applyFill="1" applyProtection="1"/>
    <xf numFmtId="0" fontId="1" fillId="0" borderId="0" xfId="0" applyFont="1" applyFill="1" applyProtection="1"/>
    <xf numFmtId="0" fontId="0" fillId="0" borderId="0" xfId="0" applyFill="1" applyAlignment="1" applyProtection="1">
      <alignment wrapText="1"/>
    </xf>
    <xf numFmtId="164" fontId="0" fillId="0" borderId="1" xfId="0" applyNumberFormat="1" applyFill="1" applyBorder="1" applyProtection="1"/>
    <xf numFmtId="165" fontId="0" fillId="0" borderId="1" xfId="1" applyNumberFormat="1" applyFont="1" applyFill="1" applyBorder="1" applyProtection="1"/>
    <xf numFmtId="0" fontId="2" fillId="0" borderId="5" xfId="0" applyFont="1" applyFill="1" applyBorder="1" applyProtection="1"/>
    <xf numFmtId="0" fontId="2" fillId="0" borderId="6" xfId="0" applyFont="1" applyFill="1" applyBorder="1" applyProtection="1"/>
    <xf numFmtId="164" fontId="0" fillId="0" borderId="5" xfId="0" applyNumberFormat="1" applyFill="1" applyBorder="1" applyProtection="1"/>
    <xf numFmtId="164" fontId="0" fillId="0" borderId="7" xfId="0" applyNumberFormat="1" applyFill="1" applyBorder="1" applyProtection="1"/>
    <xf numFmtId="165" fontId="0" fillId="0" borderId="8" xfId="1" applyNumberFormat="1" applyFont="1" applyFill="1" applyBorder="1" applyProtection="1"/>
    <xf numFmtId="164" fontId="0" fillId="0" borderId="8" xfId="0" applyNumberFormat="1" applyFill="1" applyBorder="1" applyProtection="1"/>
    <xf numFmtId="0" fontId="2" fillId="0" borderId="2" xfId="0" applyFont="1" applyFill="1" applyBorder="1" applyAlignment="1" applyProtection="1">
      <alignment vertical="top"/>
    </xf>
    <xf numFmtId="0" fontId="2" fillId="0" borderId="10" xfId="0" applyFont="1" applyFill="1" applyBorder="1" applyAlignment="1" applyProtection="1">
      <alignment vertical="top" wrapText="1"/>
    </xf>
    <xf numFmtId="0" fontId="0" fillId="0" borderId="11" xfId="0" applyFill="1" applyBorder="1" applyAlignment="1" applyProtection="1">
      <alignment vertical="top"/>
    </xf>
    <xf numFmtId="0" fontId="2" fillId="0" borderId="12" xfId="0" applyFont="1" applyFill="1" applyBorder="1" applyAlignment="1" applyProtection="1">
      <alignment vertical="top" wrapText="1"/>
    </xf>
    <xf numFmtId="0" fontId="2" fillId="0" borderId="2" xfId="0" applyFont="1" applyFill="1" applyBorder="1" applyProtection="1"/>
    <xf numFmtId="0" fontId="2" fillId="0" borderId="4" xfId="0" applyFont="1" applyFill="1" applyBorder="1" applyProtection="1"/>
    <xf numFmtId="0" fontId="2" fillId="0" borderId="7" xfId="0" applyFont="1" applyFill="1" applyBorder="1" applyProtection="1"/>
    <xf numFmtId="0" fontId="2" fillId="0" borderId="9" xfId="0" applyFont="1" applyFill="1" applyBorder="1" applyProtection="1"/>
    <xf numFmtId="165" fontId="0" fillId="0" borderId="6" xfId="1" applyNumberFormat="1" applyFont="1" applyFill="1" applyBorder="1" applyProtection="1"/>
    <xf numFmtId="165" fontId="0" fillId="0" borderId="9" xfId="1" applyNumberFormat="1" applyFont="1" applyFill="1" applyBorder="1" applyProtection="1"/>
    <xf numFmtId="164" fontId="2" fillId="0" borderId="5" xfId="0" applyNumberFormat="1" applyFont="1" applyFill="1" applyBorder="1" applyProtection="1"/>
    <xf numFmtId="165" fontId="2" fillId="0" borderId="6" xfId="1" applyNumberFormat="1" applyFont="1" applyFill="1" applyBorder="1" applyProtection="1"/>
    <xf numFmtId="164" fontId="2" fillId="0" borderId="7" xfId="0" applyNumberFormat="1" applyFont="1" applyFill="1" applyBorder="1" applyProtection="1"/>
    <xf numFmtId="165" fontId="2" fillId="0" borderId="9" xfId="1" applyNumberFormat="1" applyFont="1" applyFill="1" applyBorder="1" applyProtection="1"/>
    <xf numFmtId="165" fontId="2" fillId="2" borderId="6" xfId="1" applyNumberFormat="1" applyFont="1" applyFill="1" applyBorder="1" applyProtection="1"/>
    <xf numFmtId="165" fontId="2" fillId="2" borderId="9" xfId="1" applyNumberFormat="1" applyFont="1" applyFill="1" applyBorder="1" applyProtection="1"/>
    <xf numFmtId="165" fontId="0" fillId="0" borderId="0" xfId="0" applyNumberFormat="1" applyFill="1" applyProtection="1"/>
    <xf numFmtId="0" fontId="0" fillId="2" borderId="0" xfId="0" applyFill="1" applyProtection="1"/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/>
    </xf>
    <xf numFmtId="0" fontId="2" fillId="0" borderId="13" xfId="0" applyFont="1" applyFill="1" applyBorder="1" applyAlignment="1" applyProtection="1">
      <alignment horizontal="center"/>
    </xf>
    <xf numFmtId="0" fontId="2" fillId="0" borderId="14" xfId="0" applyFont="1" applyFill="1" applyBorder="1" applyAlignment="1" applyProtection="1">
      <alignment horizontal="center"/>
    </xf>
    <xf numFmtId="0" fontId="2" fillId="0" borderId="15" xfId="0" applyFont="1" applyFill="1" applyBorder="1" applyAlignment="1" applyProtection="1">
      <alignment horizontal="center"/>
    </xf>
    <xf numFmtId="164" fontId="0" fillId="0" borderId="17" xfId="0" applyNumberFormat="1" applyFill="1" applyBorder="1" applyProtection="1"/>
    <xf numFmtId="165" fontId="0" fillId="0" borderId="18" xfId="1" applyNumberFormat="1" applyFont="1" applyFill="1" applyBorder="1" applyProtection="1"/>
    <xf numFmtId="164" fontId="0" fillId="0" borderId="18" xfId="0" applyNumberFormat="1" applyFill="1" applyBorder="1" applyProtection="1"/>
    <xf numFmtId="165" fontId="0" fillId="0" borderId="19" xfId="1" applyNumberFormat="1" applyFont="1" applyFill="1" applyBorder="1" applyProtection="1"/>
    <xf numFmtId="164" fontId="2" fillId="0" borderId="17" xfId="0" applyNumberFormat="1" applyFont="1" applyFill="1" applyBorder="1" applyProtection="1"/>
    <xf numFmtId="165" fontId="2" fillId="0" borderId="19" xfId="1" applyNumberFormat="1" applyFont="1" applyFill="1" applyBorder="1" applyProtection="1"/>
    <xf numFmtId="165" fontId="2" fillId="2" borderId="19" xfId="1" applyNumberFormat="1" applyFont="1" applyFill="1" applyBorder="1" applyProtection="1"/>
    <xf numFmtId="0" fontId="2" fillId="0" borderId="8" xfId="0" applyFont="1" applyFill="1" applyBorder="1" applyProtection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4"/>
  <sheetViews>
    <sheetView tabSelected="1" workbookViewId="0"/>
  </sheetViews>
  <sheetFormatPr defaultRowHeight="15" x14ac:dyDescent="0.25"/>
  <cols>
    <col min="1" max="1" width="40.7109375" customWidth="1"/>
    <col min="2" max="2" width="31.28515625" customWidth="1"/>
    <col min="3" max="20" width="7.7109375" customWidth="1"/>
  </cols>
  <sheetData>
    <row r="1" spans="1:22" ht="18.75" x14ac:dyDescent="0.3">
      <c r="A1" s="1" t="s">
        <v>31</v>
      </c>
    </row>
    <row r="2" spans="1:22" ht="15.75" thickBot="1" x14ac:dyDescent="0.3"/>
    <row r="3" spans="1:22" ht="15.75" thickBot="1" x14ac:dyDescent="0.3">
      <c r="C3" s="32" t="s">
        <v>0</v>
      </c>
      <c r="D3" s="33"/>
      <c r="E3" s="33"/>
      <c r="F3" s="33"/>
      <c r="G3" s="33"/>
      <c r="H3" s="34"/>
      <c r="I3" s="35" t="s">
        <v>1</v>
      </c>
      <c r="J3" s="33"/>
      <c r="K3" s="33"/>
      <c r="L3" s="33"/>
      <c r="M3" s="33"/>
      <c r="N3" s="33"/>
      <c r="O3" s="33" t="s">
        <v>2</v>
      </c>
      <c r="P3" s="33"/>
      <c r="Q3" s="33"/>
      <c r="R3" s="33"/>
      <c r="S3" s="33"/>
      <c r="T3" s="34"/>
    </row>
    <row r="4" spans="1:22" x14ac:dyDescent="0.25">
      <c r="A4" s="11" t="s">
        <v>28</v>
      </c>
      <c r="B4" s="12" t="s">
        <v>29</v>
      </c>
      <c r="C4" s="29" t="s">
        <v>3</v>
      </c>
      <c r="D4" s="30"/>
      <c r="E4" s="30" t="s">
        <v>4</v>
      </c>
      <c r="F4" s="31"/>
      <c r="G4" s="29" t="s">
        <v>2</v>
      </c>
      <c r="H4" s="31"/>
      <c r="I4" s="29" t="s">
        <v>3</v>
      </c>
      <c r="J4" s="30"/>
      <c r="K4" s="30" t="s">
        <v>4</v>
      </c>
      <c r="L4" s="31"/>
      <c r="M4" s="29" t="s">
        <v>2</v>
      </c>
      <c r="N4" s="31"/>
      <c r="O4" s="29" t="s">
        <v>3</v>
      </c>
      <c r="P4" s="30"/>
      <c r="Q4" s="30" t="s">
        <v>4</v>
      </c>
      <c r="R4" s="31"/>
      <c r="S4" s="29" t="s">
        <v>2</v>
      </c>
      <c r="T4" s="31"/>
    </row>
    <row r="5" spans="1:22" ht="15.75" thickBot="1" x14ac:dyDescent="0.3">
      <c r="A5" s="13"/>
      <c r="B5" s="14" t="s">
        <v>30</v>
      </c>
      <c r="C5" s="17" t="s">
        <v>26</v>
      </c>
      <c r="D5" s="43" t="s">
        <v>27</v>
      </c>
      <c r="E5" s="43" t="s">
        <v>26</v>
      </c>
      <c r="F5" s="18" t="s">
        <v>27</v>
      </c>
      <c r="G5" s="17" t="s">
        <v>26</v>
      </c>
      <c r="H5" s="18" t="s">
        <v>27</v>
      </c>
      <c r="I5" s="17" t="s">
        <v>26</v>
      </c>
      <c r="J5" s="43" t="s">
        <v>27</v>
      </c>
      <c r="K5" s="43" t="s">
        <v>26</v>
      </c>
      <c r="L5" s="18" t="s">
        <v>27</v>
      </c>
      <c r="M5" s="17" t="s">
        <v>26</v>
      </c>
      <c r="N5" s="18" t="s">
        <v>27</v>
      </c>
      <c r="O5" s="17" t="s">
        <v>26</v>
      </c>
      <c r="P5" s="43" t="s">
        <v>27</v>
      </c>
      <c r="Q5" s="43" t="s">
        <v>26</v>
      </c>
      <c r="R5" s="18" t="s">
        <v>27</v>
      </c>
      <c r="S5" s="17" t="s">
        <v>26</v>
      </c>
      <c r="T5" s="18" t="s">
        <v>27</v>
      </c>
    </row>
    <row r="6" spans="1:22" x14ac:dyDescent="0.25">
      <c r="A6" s="15" t="s">
        <v>5</v>
      </c>
      <c r="B6" s="16" t="s">
        <v>6</v>
      </c>
      <c r="C6" s="36">
        <v>1</v>
      </c>
      <c r="D6" s="37">
        <f>C6/$S6</f>
        <v>0.17241379310344829</v>
      </c>
      <c r="E6" s="38">
        <v>0.3</v>
      </c>
      <c r="F6" s="39">
        <f>E6/$S6</f>
        <v>5.1724137931034482E-2</v>
      </c>
      <c r="G6" s="40">
        <v>1.3</v>
      </c>
      <c r="H6" s="41">
        <f>G6/$S6</f>
        <v>0.22413793103448276</v>
      </c>
      <c r="I6" s="36">
        <v>3.6</v>
      </c>
      <c r="J6" s="37">
        <f>I6/$S6</f>
        <v>0.62068965517241381</v>
      </c>
      <c r="K6" s="38">
        <v>0.6</v>
      </c>
      <c r="L6" s="39">
        <f>K6/$S6</f>
        <v>0.10344827586206896</v>
      </c>
      <c r="M6" s="40">
        <v>4.5</v>
      </c>
      <c r="N6" s="41">
        <f>M6/$S6</f>
        <v>0.77586206896551724</v>
      </c>
      <c r="O6" s="36">
        <v>4.5999999999999996</v>
      </c>
      <c r="P6" s="37">
        <f>O6/$S6</f>
        <v>0.79310344827586199</v>
      </c>
      <c r="Q6" s="38">
        <v>0.9</v>
      </c>
      <c r="R6" s="39">
        <f>Q6/$S6</f>
        <v>0.15517241379310345</v>
      </c>
      <c r="S6" s="40">
        <v>5.8</v>
      </c>
      <c r="T6" s="42">
        <f>SUM(D6,F6,J6,L6)</f>
        <v>0.94827586206896552</v>
      </c>
      <c r="V6" s="27"/>
    </row>
    <row r="7" spans="1:22" x14ac:dyDescent="0.25">
      <c r="A7" s="5" t="s">
        <v>5</v>
      </c>
      <c r="B7" s="6" t="s">
        <v>7</v>
      </c>
      <c r="C7" s="7">
        <v>1.3</v>
      </c>
      <c r="D7" s="4">
        <f t="shared" ref="D7:F9" si="0">C7/$S7</f>
        <v>0.22033898305084745</v>
      </c>
      <c r="E7" s="3">
        <v>0.3</v>
      </c>
      <c r="F7" s="19">
        <f t="shared" si="0"/>
        <v>5.084745762711864E-2</v>
      </c>
      <c r="G7" s="21">
        <v>1.7</v>
      </c>
      <c r="H7" s="22">
        <f t="shared" ref="H7" si="1">G7/$S7</f>
        <v>0.28813559322033894</v>
      </c>
      <c r="I7" s="7">
        <v>3.5</v>
      </c>
      <c r="J7" s="4">
        <f t="shared" ref="J7" si="2">I7/$S7</f>
        <v>0.59322033898305082</v>
      </c>
      <c r="K7" s="3">
        <v>0.6</v>
      </c>
      <c r="L7" s="19">
        <f t="shared" ref="L7" si="3">K7/$S7</f>
        <v>0.10169491525423728</v>
      </c>
      <c r="M7" s="21">
        <v>4.2</v>
      </c>
      <c r="N7" s="22">
        <f t="shared" ref="N7" si="4">M7/$S7</f>
        <v>0.71186440677966101</v>
      </c>
      <c r="O7" s="7">
        <v>4.8</v>
      </c>
      <c r="P7" s="4">
        <f t="shared" ref="P7" si="5">O7/$S7</f>
        <v>0.81355932203389825</v>
      </c>
      <c r="Q7" s="3">
        <v>0.9</v>
      </c>
      <c r="R7" s="19">
        <f t="shared" ref="R7" si="6">Q7/$S7</f>
        <v>0.15254237288135591</v>
      </c>
      <c r="S7" s="21">
        <v>5.9</v>
      </c>
      <c r="T7" s="25">
        <f t="shared" ref="T7:T9" si="7">SUM(D7,F7,J7,L7)</f>
        <v>0.96610169491525411</v>
      </c>
      <c r="V7" s="27"/>
    </row>
    <row r="8" spans="1:22" x14ac:dyDescent="0.25">
      <c r="A8" s="5" t="s">
        <v>5</v>
      </c>
      <c r="B8" s="6" t="s">
        <v>8</v>
      </c>
      <c r="C8" s="7">
        <v>1.3</v>
      </c>
      <c r="D8" s="4">
        <f t="shared" si="0"/>
        <v>0.22807017543859648</v>
      </c>
      <c r="E8" s="3">
        <v>0.4</v>
      </c>
      <c r="F8" s="19">
        <f t="shared" si="0"/>
        <v>7.0175438596491224E-2</v>
      </c>
      <c r="G8" s="21">
        <v>1.6</v>
      </c>
      <c r="H8" s="22">
        <f t="shared" ref="H8" si="8">G8/$S8</f>
        <v>0.2807017543859649</v>
      </c>
      <c r="I8" s="7">
        <v>3.1</v>
      </c>
      <c r="J8" s="4">
        <f t="shared" ref="J8" si="9">I8/$S8</f>
        <v>0.54385964912280704</v>
      </c>
      <c r="K8" s="3">
        <v>0.6</v>
      </c>
      <c r="L8" s="19">
        <f t="shared" ref="L8" si="10">K8/$S8</f>
        <v>0.10526315789473684</v>
      </c>
      <c r="M8" s="21">
        <v>4</v>
      </c>
      <c r="N8" s="22">
        <f t="shared" ref="N8" si="11">M8/$S8</f>
        <v>0.70175438596491224</v>
      </c>
      <c r="O8" s="7">
        <v>4.4000000000000004</v>
      </c>
      <c r="P8" s="4">
        <f t="shared" ref="P8" si="12">O8/$S8</f>
        <v>0.77192982456140358</v>
      </c>
      <c r="Q8" s="3">
        <v>0.9</v>
      </c>
      <c r="R8" s="19">
        <f>Q8/$S8</f>
        <v>0.15789473684210525</v>
      </c>
      <c r="S8" s="21">
        <v>5.7</v>
      </c>
      <c r="T8" s="25">
        <f>SUM(D8,F8,J8,L8)</f>
        <v>0.94736842105263153</v>
      </c>
      <c r="V8" s="27"/>
    </row>
    <row r="9" spans="1:22" ht="15.75" thickBot="1" x14ac:dyDescent="0.3">
      <c r="A9" s="17" t="s">
        <v>5</v>
      </c>
      <c r="B9" s="18" t="s">
        <v>9</v>
      </c>
      <c r="C9" s="8">
        <v>1.2</v>
      </c>
      <c r="D9" s="9">
        <f t="shared" si="0"/>
        <v>0.21052631578947367</v>
      </c>
      <c r="E9" s="10">
        <v>0.4</v>
      </c>
      <c r="F9" s="20">
        <f t="shared" si="0"/>
        <v>7.0175438596491224E-2</v>
      </c>
      <c r="G9" s="23">
        <v>1.6</v>
      </c>
      <c r="H9" s="24">
        <f t="shared" ref="H9" si="13">G9/$S9</f>
        <v>0.2807017543859649</v>
      </c>
      <c r="I9" s="8">
        <v>3.2</v>
      </c>
      <c r="J9" s="9">
        <f t="shared" ref="J9" si="14">I9/$S9</f>
        <v>0.56140350877192979</v>
      </c>
      <c r="K9" s="10">
        <v>0.8</v>
      </c>
      <c r="L9" s="20">
        <f t="shared" ref="L9" si="15">K9/$S9</f>
        <v>0.14035087719298245</v>
      </c>
      <c r="M9" s="23">
        <v>4</v>
      </c>
      <c r="N9" s="24">
        <f t="shared" ref="N9" si="16">M9/$S9</f>
        <v>0.70175438596491224</v>
      </c>
      <c r="O9" s="8">
        <v>4.4000000000000004</v>
      </c>
      <c r="P9" s="9">
        <f t="shared" ref="P9" si="17">O9/$S9</f>
        <v>0.77192982456140358</v>
      </c>
      <c r="Q9" s="10">
        <v>1.2</v>
      </c>
      <c r="R9" s="20">
        <f t="shared" ref="R9" si="18">Q9/$S9</f>
        <v>0.21052631578947367</v>
      </c>
      <c r="S9" s="23">
        <v>5.7</v>
      </c>
      <c r="T9" s="26">
        <f t="shared" si="7"/>
        <v>0.98245614035087714</v>
      </c>
      <c r="V9" s="27"/>
    </row>
    <row r="11" spans="1:22" x14ac:dyDescent="0.25">
      <c r="A11" t="s">
        <v>10</v>
      </c>
    </row>
    <row r="12" spans="1:22" x14ac:dyDescent="0.25">
      <c r="A12" t="s">
        <v>11</v>
      </c>
    </row>
    <row r="14" spans="1:22" x14ac:dyDescent="0.25">
      <c r="A14" t="s">
        <v>12</v>
      </c>
    </row>
    <row r="15" spans="1:22" x14ac:dyDescent="0.25">
      <c r="A15" t="s">
        <v>13</v>
      </c>
    </row>
    <row r="16" spans="1:22" ht="150" x14ac:dyDescent="0.25">
      <c r="A16" s="2" t="s">
        <v>14</v>
      </c>
    </row>
    <row r="20" spans="1:2" x14ac:dyDescent="0.25">
      <c r="A20" t="s">
        <v>15</v>
      </c>
      <c r="B20" t="s">
        <v>16</v>
      </c>
    </row>
    <row r="22" spans="1:2" x14ac:dyDescent="0.25">
      <c r="A22" t="s">
        <v>17</v>
      </c>
      <c r="B22" t="s">
        <v>18</v>
      </c>
    </row>
    <row r="24" spans="1:2" x14ac:dyDescent="0.25">
      <c r="A24" t="s">
        <v>19</v>
      </c>
    </row>
    <row r="26" spans="1:2" x14ac:dyDescent="0.25">
      <c r="A26" t="s">
        <v>20</v>
      </c>
      <c r="B26" t="s">
        <v>21</v>
      </c>
    </row>
    <row r="34" spans="1:12" x14ac:dyDescent="0.25">
      <c r="A34" t="s">
        <v>22</v>
      </c>
      <c r="B34" t="s">
        <v>23</v>
      </c>
    </row>
    <row r="36" spans="1:12" x14ac:dyDescent="0.25">
      <c r="A36" t="s">
        <v>24</v>
      </c>
      <c r="B36" t="s">
        <v>25</v>
      </c>
    </row>
    <row r="39" spans="1:12" x14ac:dyDescent="0.25">
      <c r="A39" t="s">
        <v>32</v>
      </c>
      <c r="C39" s="28" t="s">
        <v>37</v>
      </c>
      <c r="D39" s="28"/>
    </row>
    <row r="40" spans="1:12" x14ac:dyDescent="0.25">
      <c r="A40" t="s">
        <v>33</v>
      </c>
      <c r="C40" s="28" t="s">
        <v>38</v>
      </c>
      <c r="D40" s="28"/>
      <c r="E40" s="28"/>
      <c r="F40" s="28"/>
      <c r="G40" s="28"/>
      <c r="H40" s="28"/>
      <c r="I40" s="28"/>
      <c r="J40" s="28"/>
      <c r="K40" s="28"/>
      <c r="L40" s="28"/>
    </row>
    <row r="41" spans="1:12" x14ac:dyDescent="0.25">
      <c r="A41" t="s">
        <v>34</v>
      </c>
    </row>
    <row r="42" spans="1:12" x14ac:dyDescent="0.25">
      <c r="A42" t="s">
        <v>35</v>
      </c>
    </row>
    <row r="44" spans="1:12" x14ac:dyDescent="0.25">
      <c r="A44" t="s">
        <v>36</v>
      </c>
    </row>
  </sheetData>
  <mergeCells count="12">
    <mergeCell ref="O4:P4"/>
    <mergeCell ref="Q4:R4"/>
    <mergeCell ref="S4:T4"/>
    <mergeCell ref="C3:H3"/>
    <mergeCell ref="I3:N3"/>
    <mergeCell ref="O3:T3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Luke_Met_Mvarat_2.06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2019-02-07T13:13:48Z</dcterms:created>
  <dcterms:modified xsi:type="dcterms:W3CDTF">2019-02-07T13:56:14Z</dcterms:modified>
</cp:coreProperties>
</file>