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FISEAPPS\FISEPRO\New_Content\sample_NFI\RO\Originals_more_recent\Tabular_data\NFI_13-18\Forests\Info_level_B\Topic_GrowStock\"/>
    </mc:Choice>
  </mc:AlternateContent>
  <bookViews>
    <workbookView xWindow="0" yWindow="0" windowWidth="22485" windowHeight="10830"/>
  </bookViews>
  <sheets>
    <sheet name="Cycle-II" sheetId="2" r:id="rId1"/>
  </sheets>
  <calcPr calcId="162913" iterateDelta="1E-4"/>
</workbook>
</file>

<file path=xl/calcChain.xml><?xml version="1.0" encoding="utf-8"?>
<calcChain xmlns="http://schemas.openxmlformats.org/spreadsheetml/2006/main">
  <c r="J20" i="2" l="1"/>
  <c r="J18" i="2"/>
  <c r="J16" i="2"/>
  <c r="J14" i="2"/>
  <c r="J12" i="2"/>
  <c r="J10" i="2"/>
  <c r="J8" i="2"/>
  <c r="J6" i="2"/>
  <c r="J4" i="2"/>
  <c r="J22" i="2" s="1"/>
  <c r="H20" i="2"/>
  <c r="H18" i="2"/>
  <c r="H16" i="2"/>
  <c r="H14" i="2"/>
  <c r="H12" i="2"/>
  <c r="H10" i="2"/>
  <c r="H8" i="2"/>
  <c r="H6" i="2"/>
  <c r="H4" i="2"/>
  <c r="F20" i="2"/>
  <c r="F18" i="2"/>
  <c r="F16" i="2"/>
  <c r="F14" i="2"/>
  <c r="F12" i="2"/>
  <c r="F10" i="2"/>
  <c r="F8" i="2"/>
  <c r="F6" i="2"/>
  <c r="F4" i="2"/>
  <c r="F22" i="2" s="1"/>
  <c r="D20" i="2"/>
  <c r="D18" i="2"/>
  <c r="D16" i="2"/>
  <c r="D14" i="2"/>
  <c r="D12" i="2"/>
  <c r="D10" i="2"/>
  <c r="D8" i="2"/>
  <c r="D6" i="2"/>
  <c r="D4" i="2"/>
  <c r="D22" i="2" s="1"/>
  <c r="H22" i="2" l="1"/>
  <c r="G24" i="2"/>
  <c r="E24" i="2"/>
  <c r="C24" i="2"/>
  <c r="J24" i="2" l="1"/>
</calcChain>
</file>

<file path=xl/sharedStrings.xml><?xml version="1.0" encoding="utf-8"?>
<sst xmlns="http://schemas.openxmlformats.org/spreadsheetml/2006/main" count="59" uniqueCount="40">
  <si>
    <t>Transilvania</t>
  </si>
  <si>
    <t>Tara Romaneasca</t>
  </si>
  <si>
    <t>Moldova</t>
  </si>
  <si>
    <t>Total</t>
  </si>
  <si>
    <t>Unit of measurements</t>
  </si>
  <si>
    <t>Region</t>
  </si>
  <si>
    <t>Natural seeding</t>
  </si>
  <si>
    <t>Planting saplings</t>
  </si>
  <si>
    <t>Artificial seeding</t>
  </si>
  <si>
    <t>Undefined</t>
  </si>
  <si>
    <r>
      <t>±</t>
    </r>
    <r>
      <rPr>
        <vertAlign val="superscript"/>
        <sz val="11"/>
        <color theme="1"/>
        <rFont val="Calibri"/>
        <family val="2"/>
        <scheme val="minor"/>
      </rPr>
      <t>(1)</t>
    </r>
    <r>
      <rPr>
        <sz val="11"/>
        <color indexed="8"/>
        <rFont val="Calibri"/>
        <family val="2"/>
        <scheme val="minor"/>
      </rPr>
      <t xml:space="preserve"> in %</t>
    </r>
  </si>
  <si>
    <t>Drajon (?)</t>
  </si>
  <si>
    <t>Butas, puiet plantat (?)</t>
  </si>
  <si>
    <t>Sada (?)</t>
  </si>
  <si>
    <t>Lastar sulinar (?)</t>
  </si>
  <si>
    <t>(1) ±     sampling error (%)</t>
  </si>
  <si>
    <t>The three regions indicated do not represent a NUTS level.</t>
  </si>
  <si>
    <t>Transilvania is made up by the NUTS-2 Regions: Vest, Nord-Vest and Centru</t>
  </si>
  <si>
    <t>Țara Românească is made up by the NUTS-2 Regions: Sud-Vest Oltenia, Sud-Muntenia, Bucuresti-Ilfov and 4 of 6 counties (Brăila, Buzău, Constanta, Tulcea,) from Sud-Est Region</t>
  </si>
  <si>
    <t>Moldova is made up by the NUTS-2 Regions: Nord-Est and 2 of 6 counties (Galați, Vrancea) from Sud-Est Region</t>
  </si>
  <si>
    <t>Regeneration Method</t>
  </si>
  <si>
    <t>Total in %</t>
  </si>
  <si>
    <t>Transilvania,
proportion of class figures in %</t>
  </si>
  <si>
    <t>Tara Romaneasca,
proportion of class figures in %</t>
  </si>
  <si>
    <t>Moldova,
proportion of class figures in %</t>
  </si>
  <si>
    <t>% by Region</t>
  </si>
  <si>
    <t>Value adding steps:</t>
  </si>
  <si>
    <t>Table formatted</t>
  </si>
  <si>
    <t>Percentage values added</t>
  </si>
  <si>
    <t>Totals checked</t>
  </si>
  <si>
    <t>NFI Romania Cycle II (2013-2018): 2.3.Growing Stock in relation to regeneration method, by region</t>
  </si>
  <si>
    <t>Sprout, Shoot</t>
  </si>
  <si>
    <t>Attention:</t>
  </si>
  <si>
    <t>Is the value in Cell E20 correct? It is very, very small compared to all other volume figures in this table.</t>
  </si>
  <si>
    <t>On the other hand, this figures has also a very high 'Sampling Error' indicated, which is related to very small figures</t>
  </si>
  <si>
    <t>As the vertical sum for Moldova and horizontal sum for 'Lastar sulinar' matches with this small figure and the overall total volume matches with the other tables, very likely the figures in Cell E20 is correct.</t>
  </si>
  <si>
    <t>As above stated evidences are indicating that the figure is true, it has not been changed.</t>
  </si>
  <si>
    <t>Table translated (translations might be wrong)</t>
  </si>
  <si>
    <t>JRC value adding: 2019-06</t>
  </si>
  <si>
    <r>
      <t>m</t>
    </r>
    <r>
      <rPr>
        <vertAlign val="superscript"/>
        <sz val="11"/>
        <rFont val="Calibri"/>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</si>
</sst>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00%"/>
    <numFmt numFmtId="168" formatCode="0.00000%"/>
  </numFmts>
  <fonts count="11" x14ac:knownFonts="1">
    <font>
      <sz val="11"/>
      <color indexed="8"/>
      <name val="Calibri"/>
      <family val="2"/>
      <scheme val="minor"/>
    </font>
    <font>
      <b/>
      <sz val="11"/>
      <color indexed="8"/>
      <name val="Calibri"/>
      <family val="2"/>
      <scheme val="minor"/>
    </font>
    <font>
      <i/>
      <vertAlign val="superscript"/>
      <sz val="11"/>
      <color indexed="8"/>
      <name val="Calibri"/>
      <family val="2"/>
      <scheme val="minor"/>
    </font>
    <font>
      <b/>
      <sz val="11"/>
      <color theme="1"/>
      <name val="Calibri"/>
      <family val="2"/>
      <scheme val="minor"/>
    </font>
    <font>
      <sz val="11"/>
      <color theme="0" tint="-0.499984740745262"/>
      <name val="Calibri"/>
      <family val="2"/>
      <scheme val="minor"/>
    </font>
    <font>
      <b/>
      <sz val="11"/>
      <color theme="0" tint="-0.499984740745262"/>
      <name val="Calibri"/>
      <family val="2"/>
      <scheme val="minor"/>
    </font>
    <font>
      <vertAlign val="superscript"/>
      <sz val="11"/>
      <color theme="1"/>
      <name val="Calibri"/>
      <family val="2"/>
      <scheme val="minor"/>
    </font>
    <font>
      <i/>
      <sz val="11"/>
      <color theme="1"/>
      <name val="Calibri"/>
      <family val="2"/>
      <scheme val="minor"/>
    </font>
    <font>
      <sz val="11"/>
      <color indexed="8"/>
      <name val="Calibri"/>
      <family val="2"/>
      <scheme val="minor"/>
    </font>
    <font>
      <sz val="11"/>
      <color rgb="FF000000"/>
      <name val="Calibri"/>
      <family val="2"/>
    </font>
    <font>
      <vertAlign val="superscript"/>
      <sz val="11"/>
      <name val="Calibri"/>
      <family val="2"/>
    </font>
  </fonts>
  <fills count="5">
    <fill>
      <patternFill patternType="none"/>
    </fill>
    <fill>
      <patternFill patternType="gray125"/>
    </fill>
    <fill>
      <patternFill patternType="solid">
        <fgColor rgb="FF77C94B"/>
        <bgColor indexed="64"/>
      </patternFill>
    </fill>
    <fill>
      <patternFill patternType="solid">
        <fgColor rgb="FFE9DD37"/>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8" fillId="0" borderId="0" applyFont="0" applyFill="0" applyBorder="0" applyAlignment="0" applyProtection="0"/>
    <xf numFmtId="0" fontId="9" fillId="0" borderId="0" applyNumberFormat="0" applyBorder="0" applyAlignment="0"/>
  </cellStyleXfs>
  <cellXfs count="39">
    <xf numFmtId="0" fontId="0" fillId="0" borderId="0" xfId="0"/>
    <xf numFmtId="0" fontId="0" fillId="0" borderId="1" xfId="0" applyBorder="1" applyAlignment="1">
      <alignment horizontal="center" vertical="center" wrapText="1"/>
    </xf>
    <xf numFmtId="0" fontId="2" fillId="0" borderId="2" xfId="0" applyFont="1" applyBorder="1"/>
    <xf numFmtId="0" fontId="2" fillId="0" borderId="0" xfId="0" applyFont="1"/>
    <xf numFmtId="0" fontId="0" fillId="0" borderId="0" xfId="0"/>
    <xf numFmtId="165" fontId="4" fillId="0" borderId="1" xfId="0" applyNumberFormat="1" applyFont="1" applyBorder="1" applyAlignment="1">
      <alignment horizontal="right" vertical="center" wrapText="1"/>
    </xf>
    <xf numFmtId="165" fontId="5" fillId="3" borderId="1" xfId="0" applyNumberFormat="1" applyFont="1" applyFill="1" applyBorder="1" applyAlignment="1">
      <alignment horizontal="right" vertical="center" wrapText="1"/>
    </xf>
    <xf numFmtId="164" fontId="0" fillId="0" borderId="1" xfId="0" applyNumberFormat="1" applyBorder="1" applyAlignment="1">
      <alignment horizontal="right" vertical="center" wrapText="1"/>
    </xf>
    <xf numFmtId="164" fontId="1" fillId="3" borderId="1" xfId="0" applyNumberFormat="1" applyFont="1" applyFill="1" applyBorder="1" applyAlignment="1">
      <alignment horizontal="right" vertical="center" wrapText="1"/>
    </xf>
    <xf numFmtId="0" fontId="7" fillId="0" borderId="0" xfId="0" applyFont="1"/>
    <xf numFmtId="164" fontId="0" fillId="0" borderId="0" xfId="0" applyNumberFormat="1"/>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166" fontId="3" fillId="2" borderId="1" xfId="1" applyNumberFormat="1" applyFont="1" applyFill="1" applyBorder="1" applyAlignment="1">
      <alignment horizontal="center" vertical="top" wrapText="1"/>
    </xf>
    <xf numFmtId="166" fontId="0" fillId="0" borderId="1" xfId="1" applyNumberFormat="1" applyFont="1" applyBorder="1" applyAlignment="1">
      <alignment horizontal="right" vertical="center" wrapText="1"/>
    </xf>
    <xf numFmtId="166" fontId="4" fillId="0" borderId="1" xfId="1" applyNumberFormat="1" applyFont="1" applyBorder="1" applyAlignment="1">
      <alignment horizontal="right" vertical="center" wrapText="1"/>
    </xf>
    <xf numFmtId="166" fontId="1" fillId="3" borderId="1" xfId="1" applyNumberFormat="1" applyFont="1" applyFill="1" applyBorder="1" applyAlignment="1">
      <alignment horizontal="right" vertical="center" wrapText="1"/>
    </xf>
    <xf numFmtId="166" fontId="5" fillId="3" borderId="1" xfId="1" applyNumberFormat="1" applyFont="1" applyFill="1" applyBorder="1" applyAlignment="1">
      <alignment horizontal="right" vertical="center" wrapText="1"/>
    </xf>
    <xf numFmtId="166" fontId="0" fillId="0" borderId="0" xfId="1" applyNumberFormat="1" applyFont="1"/>
    <xf numFmtId="166" fontId="3" fillId="3" borderId="1" xfId="1" applyNumberFormat="1" applyFont="1" applyFill="1" applyBorder="1" applyAlignment="1">
      <alignment horizontal="right" vertical="center" wrapText="1"/>
    </xf>
    <xf numFmtId="0" fontId="9" fillId="0" borderId="0" xfId="2" applyFill="1" applyProtection="1"/>
    <xf numFmtId="10" fontId="0" fillId="0" borderId="1" xfId="1" applyNumberFormat="1" applyFont="1" applyBorder="1" applyAlignment="1">
      <alignment horizontal="right" vertical="center" wrapText="1"/>
    </xf>
    <xf numFmtId="167" fontId="0" fillId="0" borderId="1" xfId="1" applyNumberFormat="1" applyFont="1" applyBorder="1" applyAlignment="1">
      <alignment horizontal="right" vertical="center" wrapText="1"/>
    </xf>
    <xf numFmtId="167" fontId="4" fillId="0" borderId="1" xfId="1" applyNumberFormat="1" applyFont="1" applyBorder="1" applyAlignment="1">
      <alignment horizontal="right" vertical="center" wrapText="1"/>
    </xf>
    <xf numFmtId="168" fontId="0" fillId="0" borderId="1" xfId="1" applyNumberFormat="1" applyFont="1" applyBorder="1" applyAlignment="1">
      <alignment horizontal="right" vertical="center" wrapText="1"/>
    </xf>
    <xf numFmtId="10" fontId="1" fillId="3" borderId="1" xfId="1" applyNumberFormat="1" applyFont="1" applyFill="1" applyBorder="1" applyAlignment="1">
      <alignment horizontal="right" vertical="center" wrapText="1"/>
    </xf>
    <xf numFmtId="164" fontId="0" fillId="4" borderId="1" xfId="0" applyNumberFormat="1" applyFill="1" applyBorder="1" applyAlignment="1">
      <alignment horizontal="right" vertical="center" wrapText="1"/>
    </xf>
    <xf numFmtId="0" fontId="0" fillId="4" borderId="0" xfId="0" applyFill="1"/>
    <xf numFmtId="0" fontId="1" fillId="3" borderId="1" xfId="0" applyFont="1" applyFill="1" applyBorder="1" applyAlignment="1">
      <alignment horizontal="center" vertical="center" wrapText="1"/>
    </xf>
    <xf numFmtId="0" fontId="0" fillId="0" borderId="3" xfId="0" applyBorder="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166" fontId="3"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1" fillId="3" borderId="1" xfId="0" applyFont="1" applyFill="1" applyBorder="1" applyAlignment="1">
      <alignment horizontal="center" vertical="center" wrapText="1"/>
    </xf>
  </cellXfs>
  <cellStyles count="3">
    <cellStyle name="Normal" xfId="0" builtinId="0"/>
    <cellStyle name="Normal 2" xfId="2"/>
    <cellStyle name="Percent" xfId="1"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abSelected="1" workbookViewId="0">
      <selection sqref="A1:J1"/>
    </sheetView>
  </sheetViews>
  <sheetFormatPr defaultRowHeight="15" x14ac:dyDescent="0.25"/>
  <cols>
    <col min="1" max="1" width="26" style="4" customWidth="1"/>
    <col min="2" max="5" width="16.85546875" style="4" customWidth="1"/>
    <col min="6" max="6" width="16.85546875" style="18" customWidth="1"/>
    <col min="7" max="7" width="16.85546875" style="4" customWidth="1"/>
    <col min="8" max="8" width="16.85546875" style="18" customWidth="1"/>
    <col min="9" max="9" width="16.85546875" style="4" customWidth="1"/>
    <col min="10" max="10" width="16.85546875" style="18" customWidth="1"/>
  </cols>
  <sheetData>
    <row r="1" spans="1:10" ht="28.5" customHeight="1" x14ac:dyDescent="0.25">
      <c r="A1" s="29" t="s">
        <v>30</v>
      </c>
      <c r="B1" s="29"/>
      <c r="C1" s="29"/>
      <c r="D1" s="29"/>
      <c r="E1" s="29"/>
      <c r="F1" s="29"/>
      <c r="G1" s="29"/>
      <c r="H1" s="29"/>
      <c r="I1" s="29"/>
      <c r="J1" s="29"/>
    </row>
    <row r="2" spans="1:10" x14ac:dyDescent="0.25">
      <c r="A2" s="30" t="s">
        <v>20</v>
      </c>
      <c r="B2" s="31" t="s">
        <v>4</v>
      </c>
      <c r="C2" s="33" t="s">
        <v>5</v>
      </c>
      <c r="D2" s="34"/>
      <c r="E2" s="34"/>
      <c r="F2" s="34"/>
      <c r="G2" s="34"/>
      <c r="H2" s="35"/>
      <c r="I2" s="31" t="s">
        <v>3</v>
      </c>
      <c r="J2" s="36" t="s">
        <v>21</v>
      </c>
    </row>
    <row r="3" spans="1:10" ht="45" x14ac:dyDescent="0.25">
      <c r="A3" s="30"/>
      <c r="B3" s="32"/>
      <c r="C3" s="12" t="s">
        <v>0</v>
      </c>
      <c r="D3" s="13" t="s">
        <v>22</v>
      </c>
      <c r="E3" s="12" t="s">
        <v>1</v>
      </c>
      <c r="F3" s="13" t="s">
        <v>23</v>
      </c>
      <c r="G3" s="12" t="s">
        <v>2</v>
      </c>
      <c r="H3" s="13" t="s">
        <v>24</v>
      </c>
      <c r="I3" s="31"/>
      <c r="J3" s="36"/>
    </row>
    <row r="4" spans="1:10" ht="17.25" x14ac:dyDescent="0.25">
      <c r="A4" s="37" t="s">
        <v>6</v>
      </c>
      <c r="B4" s="1" t="s">
        <v>39</v>
      </c>
      <c r="C4" s="7">
        <v>1011673191.1670001</v>
      </c>
      <c r="D4" s="14">
        <f>C4/C$22</f>
        <v>0.79890512898632882</v>
      </c>
      <c r="E4" s="7">
        <v>425726786.375</v>
      </c>
      <c r="F4" s="14">
        <f>E4/E$22</f>
        <v>0.78643372169511294</v>
      </c>
      <c r="G4" s="7">
        <v>415993491.74599999</v>
      </c>
      <c r="H4" s="14">
        <f>G4/G$22</f>
        <v>0.76032361938187587</v>
      </c>
      <c r="I4" s="8">
        <v>1853393469.289</v>
      </c>
      <c r="J4" s="16">
        <f>I4/I$22</f>
        <v>0.78707382575184537</v>
      </c>
    </row>
    <row r="5" spans="1:10" ht="17.25" x14ac:dyDescent="0.25">
      <c r="A5" s="37"/>
      <c r="B5" s="1" t="s">
        <v>10</v>
      </c>
      <c r="C5" s="5">
        <v>4.1369999999999996</v>
      </c>
      <c r="D5" s="15"/>
      <c r="E5" s="5">
        <v>5.9359999999999999</v>
      </c>
      <c r="F5" s="15"/>
      <c r="G5" s="5">
        <v>6.6520000000000001</v>
      </c>
      <c r="H5" s="15"/>
      <c r="I5" s="6">
        <v>3.0310000000000001</v>
      </c>
      <c r="J5" s="17"/>
    </row>
    <row r="6" spans="1:10" ht="17.25" x14ac:dyDescent="0.25">
      <c r="A6" s="37" t="s">
        <v>8</v>
      </c>
      <c r="B6" s="1" t="s">
        <v>39</v>
      </c>
      <c r="C6" s="7">
        <v>5237838.5470000003</v>
      </c>
      <c r="D6" s="14">
        <f>C6/C$22</f>
        <v>4.1362528102317246E-3</v>
      </c>
      <c r="E6" s="7">
        <v>1894896.801</v>
      </c>
      <c r="F6" s="14">
        <f>E6/E$22</f>
        <v>3.5003922495164459E-3</v>
      </c>
      <c r="G6" s="7">
        <v>675829.14199999999</v>
      </c>
      <c r="H6" s="14">
        <f>G6/G$22</f>
        <v>1.2352329291799038E-3</v>
      </c>
      <c r="I6" s="8">
        <v>7808564.4890000001</v>
      </c>
      <c r="J6" s="16">
        <f>I6/I$22</f>
        <v>3.3160345214472641E-3</v>
      </c>
    </row>
    <row r="7" spans="1:10" ht="17.25" x14ac:dyDescent="0.25">
      <c r="A7" s="37"/>
      <c r="B7" s="1" t="s">
        <v>10</v>
      </c>
      <c r="C7" s="5">
        <v>25.911000000000001</v>
      </c>
      <c r="D7" s="15"/>
      <c r="E7" s="5">
        <v>46.643999999999998</v>
      </c>
      <c r="F7" s="15"/>
      <c r="G7" s="5">
        <v>51.006999999999998</v>
      </c>
      <c r="H7" s="15"/>
      <c r="I7" s="6">
        <v>21.206</v>
      </c>
      <c r="J7" s="17"/>
    </row>
    <row r="8" spans="1:10" ht="17.25" x14ac:dyDescent="0.25">
      <c r="A8" s="37" t="s">
        <v>7</v>
      </c>
      <c r="B8" s="1" t="s">
        <v>39</v>
      </c>
      <c r="C8" s="7">
        <v>63047362.656000003</v>
      </c>
      <c r="D8" s="14">
        <f>C8/C$22</f>
        <v>4.9787680285208816E-2</v>
      </c>
      <c r="E8" s="7">
        <v>32646869.256999999</v>
      </c>
      <c r="F8" s="14">
        <f>E8/E$22</f>
        <v>6.0307689610258376E-2</v>
      </c>
      <c r="G8" s="7">
        <v>66580814.068000004</v>
      </c>
      <c r="H8" s="14">
        <f>G8/G$22</f>
        <v>0.12169172484189532</v>
      </c>
      <c r="I8" s="8">
        <v>162275045.98100001</v>
      </c>
      <c r="J8" s="16">
        <f>I8/I$22</f>
        <v>6.8912750250123223E-2</v>
      </c>
    </row>
    <row r="9" spans="1:10" ht="17.25" x14ac:dyDescent="0.25">
      <c r="A9" s="37"/>
      <c r="B9" s="1" t="s">
        <v>10</v>
      </c>
      <c r="C9" s="5">
        <v>13.249000000000001</v>
      </c>
      <c r="D9" s="15"/>
      <c r="E9" s="5">
        <v>20.015000000000001</v>
      </c>
      <c r="F9" s="15"/>
      <c r="G9" s="5">
        <v>13.776999999999999</v>
      </c>
      <c r="H9" s="15"/>
      <c r="I9" s="6">
        <v>8.641</v>
      </c>
      <c r="J9" s="17"/>
    </row>
    <row r="10" spans="1:10" ht="17.25" x14ac:dyDescent="0.25">
      <c r="A10" s="37" t="s">
        <v>31</v>
      </c>
      <c r="B10" s="1" t="s">
        <v>39</v>
      </c>
      <c r="C10" s="7">
        <v>138517700.896</v>
      </c>
      <c r="D10" s="14">
        <f>C10/C$22</f>
        <v>0.1093856224197812</v>
      </c>
      <c r="E10" s="7">
        <v>52406729.717</v>
      </c>
      <c r="F10" s="14">
        <f>E10/E$22</f>
        <v>9.6809552070107704E-2</v>
      </c>
      <c r="G10" s="7">
        <v>47208830.276000001</v>
      </c>
      <c r="H10" s="14">
        <f>G10/G$22</f>
        <v>8.6284976602829605E-2</v>
      </c>
      <c r="I10" s="8">
        <v>238133260.889</v>
      </c>
      <c r="J10" s="16">
        <f>I10/I$22</f>
        <v>0.1011271809210426</v>
      </c>
    </row>
    <row r="11" spans="1:10" ht="17.25" x14ac:dyDescent="0.25">
      <c r="A11" s="37"/>
      <c r="B11" s="1" t="s">
        <v>10</v>
      </c>
      <c r="C11" s="5">
        <v>6.5250000000000004</v>
      </c>
      <c r="D11" s="15"/>
      <c r="E11" s="5">
        <v>9.6690000000000005</v>
      </c>
      <c r="F11" s="15"/>
      <c r="G11" s="5">
        <v>13.561</v>
      </c>
      <c r="H11" s="15"/>
      <c r="I11" s="6">
        <v>5.1150000000000002</v>
      </c>
      <c r="J11" s="17"/>
    </row>
    <row r="12" spans="1:10" ht="17.25" x14ac:dyDescent="0.25">
      <c r="A12" s="37" t="s">
        <v>11</v>
      </c>
      <c r="B12" s="1" t="s">
        <v>39</v>
      </c>
      <c r="C12" s="7">
        <v>6716427.335</v>
      </c>
      <c r="D12" s="14">
        <f>C12/C$22</f>
        <v>5.3038750984454354E-3</v>
      </c>
      <c r="E12" s="7">
        <v>2235068.4939999999</v>
      </c>
      <c r="F12" s="14">
        <f>E12/E$22</f>
        <v>4.1287823323186848E-3</v>
      </c>
      <c r="G12" s="7">
        <v>871565.94299999997</v>
      </c>
      <c r="H12" s="14">
        <f>G12/G$22</f>
        <v>1.5929868746993676E-3</v>
      </c>
      <c r="I12" s="8">
        <v>9823061.7709999997</v>
      </c>
      <c r="J12" s="16">
        <f>I12/I$22</f>
        <v>4.1715237141002875E-3</v>
      </c>
    </row>
    <row r="13" spans="1:10" ht="17.25" x14ac:dyDescent="0.25">
      <c r="A13" s="37"/>
      <c r="B13" s="1" t="s">
        <v>10</v>
      </c>
      <c r="C13" s="5">
        <v>23.975000000000001</v>
      </c>
      <c r="D13" s="15"/>
      <c r="E13" s="5">
        <v>47.438000000000002</v>
      </c>
      <c r="F13" s="15"/>
      <c r="G13" s="5">
        <v>39.884999999999998</v>
      </c>
      <c r="H13" s="15"/>
      <c r="I13" s="6">
        <v>19.943999999999999</v>
      </c>
      <c r="J13" s="17"/>
    </row>
    <row r="14" spans="1:10" ht="17.25" x14ac:dyDescent="0.25">
      <c r="A14" s="37" t="s">
        <v>12</v>
      </c>
      <c r="B14" s="1" t="s">
        <v>39</v>
      </c>
      <c r="C14" s="7">
        <v>225106.641</v>
      </c>
      <c r="D14" s="21">
        <f>C14/C$22</f>
        <v>1.7776377948330714E-4</v>
      </c>
      <c r="E14" s="7">
        <v>6453304.8109999998</v>
      </c>
      <c r="F14" s="14">
        <f>E14/E$22</f>
        <v>1.1921017615455668E-2</v>
      </c>
      <c r="G14" s="7">
        <v>789035.72400000005</v>
      </c>
      <c r="H14" s="21">
        <f>G14/G$22</f>
        <v>1.4421439503182983E-3</v>
      </c>
      <c r="I14" s="8">
        <v>7467447.176</v>
      </c>
      <c r="J14" s="16">
        <f>I14/I$22</f>
        <v>3.1711734797839975E-3</v>
      </c>
    </row>
    <row r="15" spans="1:10" ht="17.25" x14ac:dyDescent="0.25">
      <c r="A15" s="37"/>
      <c r="B15" s="1" t="s">
        <v>10</v>
      </c>
      <c r="C15" s="5">
        <v>61.435000000000002</v>
      </c>
      <c r="D15" s="23"/>
      <c r="E15" s="5">
        <v>19.965</v>
      </c>
      <c r="F15" s="23"/>
      <c r="G15" s="5">
        <v>65.638000000000005</v>
      </c>
      <c r="H15" s="23"/>
      <c r="I15" s="6">
        <v>18.687000000000001</v>
      </c>
      <c r="J15" s="17"/>
    </row>
    <row r="16" spans="1:10" ht="17.25" x14ac:dyDescent="0.25">
      <c r="A16" s="37" t="s">
        <v>13</v>
      </c>
      <c r="B16" s="1" t="s">
        <v>39</v>
      </c>
      <c r="C16" s="7">
        <v>114417.54300000001</v>
      </c>
      <c r="D16" s="21">
        <f>C16/C$22</f>
        <v>9.0354041944385867E-5</v>
      </c>
      <c r="E16" s="7">
        <v>1226304.277</v>
      </c>
      <c r="F16" s="21">
        <f>E16/E$22</f>
        <v>2.2653191374297269E-3</v>
      </c>
      <c r="G16" s="7">
        <v>58115.699000000001</v>
      </c>
      <c r="H16" s="21">
        <f>G16/G$22</f>
        <v>1.0621978344211089E-4</v>
      </c>
      <c r="I16" s="8">
        <v>1398837.52</v>
      </c>
      <c r="J16" s="25">
        <f>I16/I$22</f>
        <v>5.9403921332148936E-4</v>
      </c>
    </row>
    <row r="17" spans="1:19" ht="17.25" x14ac:dyDescent="0.25">
      <c r="A17" s="37"/>
      <c r="B17" s="1" t="s">
        <v>10</v>
      </c>
      <c r="C17" s="5">
        <v>68.293000000000006</v>
      </c>
      <c r="D17" s="23"/>
      <c r="E17" s="5">
        <v>48.597000000000001</v>
      </c>
      <c r="F17" s="23"/>
      <c r="G17" s="5">
        <v>109.919</v>
      </c>
      <c r="H17" s="23"/>
      <c r="I17" s="6">
        <v>43.21</v>
      </c>
      <c r="J17" s="17"/>
    </row>
    <row r="18" spans="1:19" ht="17.25" x14ac:dyDescent="0.25">
      <c r="A18" s="37" t="s">
        <v>14</v>
      </c>
      <c r="B18" s="1" t="s">
        <v>39</v>
      </c>
      <c r="C18" s="7">
        <v>25126.038</v>
      </c>
      <c r="D18" s="22">
        <f>C18/C$22</f>
        <v>1.9841704618217796E-5</v>
      </c>
      <c r="E18" s="7">
        <v>621305.99899999995</v>
      </c>
      <c r="F18" s="21">
        <f>E18/E$22</f>
        <v>1.1477219774343123E-3</v>
      </c>
      <c r="G18" s="26">
        <v>195.54900000000001</v>
      </c>
      <c r="H18" s="24">
        <f>G18/G$22</f>
        <v>3.5741069607235292E-7</v>
      </c>
      <c r="I18" s="8">
        <v>646627.58600000001</v>
      </c>
      <c r="J18" s="25">
        <f>I18/I$22</f>
        <v>2.7460097188372075E-4</v>
      </c>
    </row>
    <row r="19" spans="1:19" ht="17.25" x14ac:dyDescent="0.25">
      <c r="A19" s="37"/>
      <c r="B19" s="1" t="s">
        <v>10</v>
      </c>
      <c r="C19" s="5">
        <v>120.98099999999999</v>
      </c>
      <c r="D19" s="15"/>
      <c r="E19" s="5">
        <v>37.081000000000003</v>
      </c>
      <c r="F19" s="15"/>
      <c r="G19" s="5">
        <v>196</v>
      </c>
      <c r="H19" s="15"/>
      <c r="I19" s="6">
        <v>35.938000000000002</v>
      </c>
      <c r="J19" s="17"/>
    </row>
    <row r="20" spans="1:19" ht="17.25" x14ac:dyDescent="0.25">
      <c r="A20" s="37" t="s">
        <v>9</v>
      </c>
      <c r="B20" s="1" t="s">
        <v>39</v>
      </c>
      <c r="C20" s="7">
        <v>40767395.713</v>
      </c>
      <c r="D20" s="14">
        <f>C20/C$22</f>
        <v>3.2193480873958104E-2</v>
      </c>
      <c r="E20" s="7">
        <v>18127151.774</v>
      </c>
      <c r="F20" s="14">
        <f>E20/E$22</f>
        <v>3.348580331236619E-2</v>
      </c>
      <c r="G20" s="7">
        <v>14949004.593</v>
      </c>
      <c r="H20" s="14">
        <f>G20/G$22</f>
        <v>2.7322738225063439E-2</v>
      </c>
      <c r="I20" s="8">
        <v>73843552.079999998</v>
      </c>
      <c r="J20" s="16">
        <f>I20/I$22</f>
        <v>3.1358871176452023E-2</v>
      </c>
    </row>
    <row r="21" spans="1:19" ht="17.25" x14ac:dyDescent="0.25">
      <c r="A21" s="37"/>
      <c r="B21" s="1" t="s">
        <v>10</v>
      </c>
      <c r="C21" s="5">
        <v>5.8639999999999999</v>
      </c>
      <c r="D21" s="15"/>
      <c r="E21" s="5">
        <v>7.87</v>
      </c>
      <c r="F21" s="15"/>
      <c r="G21" s="5">
        <v>10.154</v>
      </c>
      <c r="H21" s="15"/>
      <c r="I21" s="6">
        <v>4.2939999999999996</v>
      </c>
      <c r="J21" s="17"/>
    </row>
    <row r="22" spans="1:19" ht="17.25" x14ac:dyDescent="0.25">
      <c r="A22" s="38" t="s">
        <v>3</v>
      </c>
      <c r="B22" s="28" t="s">
        <v>39</v>
      </c>
      <c r="C22" s="8">
        <v>1266324566.536</v>
      </c>
      <c r="D22" s="16">
        <f>SUM(D4:D21)</f>
        <v>1</v>
      </c>
      <c r="E22" s="8">
        <v>541338417.505</v>
      </c>
      <c r="F22" s="16">
        <f>SUM(F4:F21)</f>
        <v>1.0000000000000002</v>
      </c>
      <c r="G22" s="8">
        <v>547126882.74000001</v>
      </c>
      <c r="H22" s="16">
        <f>SUM(H4:H21)</f>
        <v>1</v>
      </c>
      <c r="I22" s="8">
        <v>2354789866.7810001</v>
      </c>
      <c r="J22" s="16">
        <f>SUM(J4:J21)</f>
        <v>0.99999999999999978</v>
      </c>
    </row>
    <row r="23" spans="1:19" ht="17.25" x14ac:dyDescent="0.25">
      <c r="A23" s="38"/>
      <c r="B23" s="28" t="s">
        <v>10</v>
      </c>
      <c r="C23" s="6">
        <v>2.4420000000000002</v>
      </c>
      <c r="D23" s="6"/>
      <c r="E23" s="6">
        <v>3.6150000000000002</v>
      </c>
      <c r="F23" s="17"/>
      <c r="G23" s="6">
        <v>3.7930000000000001</v>
      </c>
      <c r="H23" s="17"/>
      <c r="I23" s="6">
        <v>1.7869999999999999</v>
      </c>
      <c r="J23" s="17"/>
    </row>
    <row r="24" spans="1:19" ht="17.25" x14ac:dyDescent="0.25">
      <c r="A24" s="2" t="s">
        <v>15</v>
      </c>
      <c r="B24" s="11" t="s">
        <v>25</v>
      </c>
      <c r="C24" s="19">
        <f>C22/$I22</f>
        <v>0.53776542204467137</v>
      </c>
      <c r="E24" s="19">
        <f>E22/$I22</f>
        <v>0.22988820579774707</v>
      </c>
      <c r="F24" s="4"/>
      <c r="G24" s="19">
        <f>G22/$I22</f>
        <v>0.2323463721575815</v>
      </c>
      <c r="H24" s="4"/>
      <c r="J24" s="16">
        <f>SUM(C24,E24,G24)</f>
        <v>0.99999999999999989</v>
      </c>
    </row>
    <row r="25" spans="1:19" ht="17.25" x14ac:dyDescent="0.25">
      <c r="A25" s="3"/>
      <c r="C25" s="10"/>
      <c r="D25" s="10"/>
      <c r="E25" s="10"/>
      <c r="G25" s="10"/>
      <c r="I25" s="10"/>
    </row>
    <row r="26" spans="1:19" x14ac:dyDescent="0.25">
      <c r="C26" s="10"/>
      <c r="D26" s="10"/>
      <c r="E26" s="10"/>
      <c r="G26" s="10"/>
      <c r="I26" s="10"/>
    </row>
    <row r="27" spans="1:19" x14ac:dyDescent="0.25">
      <c r="A27" s="20" t="s">
        <v>26</v>
      </c>
      <c r="C27" s="27" t="s">
        <v>32</v>
      </c>
      <c r="F27" s="4"/>
      <c r="H27" s="4"/>
      <c r="J27" s="4"/>
      <c r="K27" s="4"/>
      <c r="L27" s="4"/>
      <c r="M27" s="4"/>
      <c r="N27" s="4"/>
      <c r="O27" s="4"/>
      <c r="P27" s="4"/>
      <c r="Q27" s="4"/>
      <c r="R27" s="4"/>
      <c r="S27" s="4"/>
    </row>
    <row r="28" spans="1:19" x14ac:dyDescent="0.25">
      <c r="A28" s="20" t="s">
        <v>27</v>
      </c>
      <c r="C28" s="27" t="s">
        <v>33</v>
      </c>
      <c r="D28" s="27"/>
      <c r="E28" s="27"/>
      <c r="F28" s="27"/>
      <c r="G28" s="27"/>
      <c r="H28" s="27"/>
      <c r="J28" s="4"/>
      <c r="K28" s="4"/>
      <c r="L28" s="4"/>
      <c r="M28" s="4"/>
      <c r="N28" s="4"/>
      <c r="O28" s="4"/>
      <c r="P28" s="4"/>
      <c r="Q28" s="4"/>
      <c r="R28" s="4"/>
      <c r="S28" s="4"/>
    </row>
    <row r="29" spans="1:19" x14ac:dyDescent="0.25">
      <c r="A29" s="20" t="s">
        <v>37</v>
      </c>
      <c r="C29" s="27" t="s">
        <v>34</v>
      </c>
      <c r="D29" s="27"/>
      <c r="E29" s="27"/>
      <c r="F29" s="27"/>
      <c r="G29" s="27"/>
      <c r="H29" s="27"/>
      <c r="J29" s="4"/>
      <c r="K29" s="4"/>
      <c r="L29" s="4"/>
      <c r="M29" s="4"/>
      <c r="N29" s="4"/>
      <c r="O29" s="4"/>
      <c r="P29" s="4"/>
      <c r="Q29" s="4"/>
      <c r="R29" s="4"/>
      <c r="S29" s="4"/>
    </row>
    <row r="30" spans="1:19" x14ac:dyDescent="0.25">
      <c r="A30" s="4" t="s">
        <v>28</v>
      </c>
      <c r="C30" s="27" t="s">
        <v>35</v>
      </c>
      <c r="D30" s="27"/>
      <c r="E30" s="27"/>
      <c r="F30" s="27"/>
      <c r="G30" s="27"/>
      <c r="H30" s="27"/>
      <c r="I30" s="27"/>
      <c r="J30" s="27"/>
      <c r="K30" s="27"/>
      <c r="L30" s="27"/>
      <c r="M30" s="27"/>
      <c r="N30" s="27"/>
      <c r="O30" s="27"/>
      <c r="P30" s="4"/>
      <c r="Q30" s="4"/>
      <c r="R30" s="4"/>
      <c r="S30" s="4"/>
    </row>
    <row r="31" spans="1:19" x14ac:dyDescent="0.25">
      <c r="A31" s="4" t="s">
        <v>29</v>
      </c>
      <c r="C31" s="27" t="s">
        <v>36</v>
      </c>
      <c r="D31" s="27"/>
      <c r="E31" s="27"/>
      <c r="F31" s="27"/>
      <c r="G31" s="27"/>
      <c r="H31" s="4"/>
      <c r="J31" s="4"/>
      <c r="K31" s="4"/>
      <c r="L31" s="4"/>
      <c r="M31" s="4"/>
      <c r="N31" s="4"/>
      <c r="O31" s="4"/>
      <c r="P31" s="4"/>
      <c r="Q31" s="4"/>
      <c r="R31" s="4"/>
      <c r="S31" s="4"/>
    </row>
    <row r="33" spans="1:1" x14ac:dyDescent="0.25">
      <c r="A33" s="20" t="s">
        <v>38</v>
      </c>
    </row>
    <row r="35" spans="1:1" x14ac:dyDescent="0.25">
      <c r="A35" s="9" t="s">
        <v>16</v>
      </c>
    </row>
    <row r="36" spans="1:1" x14ac:dyDescent="0.25">
      <c r="A36" s="9" t="s">
        <v>17</v>
      </c>
    </row>
    <row r="37" spans="1:1" x14ac:dyDescent="0.25">
      <c r="A37" s="9" t="s">
        <v>18</v>
      </c>
    </row>
    <row r="38" spans="1:1" x14ac:dyDescent="0.25">
      <c r="A38" s="9" t="s">
        <v>19</v>
      </c>
    </row>
  </sheetData>
  <mergeCells count="16">
    <mergeCell ref="A16:A17"/>
    <mergeCell ref="A18:A19"/>
    <mergeCell ref="A20:A21"/>
    <mergeCell ref="A22:A23"/>
    <mergeCell ref="A4:A5"/>
    <mergeCell ref="A6:A7"/>
    <mergeCell ref="A8:A9"/>
    <mergeCell ref="A10:A11"/>
    <mergeCell ref="A12:A13"/>
    <mergeCell ref="A14:A15"/>
    <mergeCell ref="A1:J1"/>
    <mergeCell ref="A2:A3"/>
    <mergeCell ref="B2:B3"/>
    <mergeCell ref="C2:H2"/>
    <mergeCell ref="I2:I3"/>
    <mergeCell ref="J2: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Cycle-II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Bernd Eckhardt</cp:lastModifiedBy>
  <dcterms:created xsi:type="dcterms:W3CDTF">2015-11-03T07:41:09Z</dcterms:created>
  <dcterms:modified xsi:type="dcterms:W3CDTF">2019-06-19T14:22:50Z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f047cb2b-09fe-4d02-a929-fb3a88cbd235</vt:lpwstr>
  </property>
</Properties>
</file>