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1330" windowHeight="9585"/>
  </bookViews>
  <sheets>
    <sheet name="Sheet1" sheetId="1" r:id="rId1"/>
  </sheets>
  <definedNames>
    <definedName name="_xlnm._FilterDatabase" localSheetId="0" hidden="1">Sheet1!$A$4:$P$4</definedName>
  </definedNames>
  <calcPr calcId="162913" iterateDelta="1E-4"/>
</workbook>
</file>

<file path=xl/calcChain.xml><?xml version="1.0" encoding="utf-8"?>
<calcChain xmlns="http://schemas.openxmlformats.org/spreadsheetml/2006/main">
  <c r="H27" i="1" l="1"/>
  <c r="F27" i="1"/>
  <c r="C27" i="1"/>
  <c r="N27" i="1" l="1"/>
  <c r="M27" i="1"/>
  <c r="L27" i="1"/>
  <c r="K27" i="1"/>
  <c r="J27" i="1"/>
  <c r="I27" i="1"/>
  <c r="G27" i="1"/>
  <c r="E27" i="1"/>
  <c r="D27" i="1"/>
  <c r="O5" i="1"/>
  <c r="K6" i="1"/>
  <c r="I6" i="1"/>
  <c r="G6" i="1"/>
  <c r="E6" i="1"/>
  <c r="C6" i="1"/>
  <c r="M6" i="1" l="1"/>
  <c r="O6" i="1" s="1"/>
  <c r="O25" i="1" l="1"/>
  <c r="O23" i="1"/>
  <c r="O21" i="1"/>
  <c r="O19" i="1"/>
  <c r="O17" i="1"/>
  <c r="O15" i="1"/>
  <c r="I16" i="1" s="1"/>
  <c r="O13" i="1"/>
  <c r="O11" i="1"/>
  <c r="O9" i="1"/>
  <c r="O7" i="1"/>
  <c r="E12" i="1" l="1"/>
  <c r="C12" i="1"/>
  <c r="K12" i="1"/>
  <c r="M12" i="1"/>
  <c r="I12" i="1"/>
  <c r="G12" i="1"/>
  <c r="M16" i="1"/>
  <c r="K16" i="1"/>
  <c r="G16" i="1"/>
  <c r="E16" i="1"/>
  <c r="C16" i="1"/>
  <c r="M18" i="1"/>
  <c r="G18" i="1"/>
  <c r="K18" i="1"/>
  <c r="E18" i="1"/>
  <c r="I18" i="1"/>
  <c r="C18" i="1"/>
  <c r="I14" i="1"/>
  <c r="C14" i="1"/>
  <c r="G14" i="1"/>
  <c r="E14" i="1"/>
  <c r="M14" i="1"/>
  <c r="K14" i="1"/>
  <c r="E20" i="1"/>
  <c r="C20" i="1"/>
  <c r="K20" i="1"/>
  <c r="I20" i="1"/>
  <c r="G20" i="1"/>
  <c r="I8" i="1"/>
  <c r="M8" i="1"/>
  <c r="G8" i="1"/>
  <c r="C8" i="1"/>
  <c r="K8" i="1"/>
  <c r="E8" i="1"/>
  <c r="O27" i="1"/>
  <c r="C10" i="1"/>
  <c r="K10" i="1"/>
  <c r="M10" i="1"/>
  <c r="I10" i="1"/>
  <c r="G10" i="1"/>
  <c r="E10" i="1"/>
  <c r="E26" i="1"/>
  <c r="O26" i="1"/>
  <c r="C24" i="1"/>
  <c r="K24" i="1"/>
  <c r="G24" i="1"/>
  <c r="E24" i="1"/>
  <c r="I24" i="1"/>
  <c r="K22" i="1"/>
  <c r="I22" i="1"/>
  <c r="G22" i="1"/>
  <c r="E22" i="1"/>
  <c r="C22" i="1"/>
  <c r="O8" i="1" l="1"/>
  <c r="G28" i="1"/>
  <c r="M28" i="1"/>
  <c r="O14" i="1"/>
  <c r="O18" i="1"/>
  <c r="O10" i="1"/>
  <c r="O20" i="1"/>
  <c r="O16" i="1"/>
  <c r="O12" i="1"/>
  <c r="O24" i="1"/>
  <c r="O22" i="1"/>
  <c r="P5" i="1" s="1"/>
  <c r="I28" i="1"/>
  <c r="K28" i="1"/>
  <c r="E28" i="1"/>
  <c r="C28" i="1"/>
  <c r="P13" i="1"/>
  <c r="P11" i="1"/>
  <c r="P25" i="1"/>
  <c r="P9" i="1"/>
  <c r="P23" i="1"/>
  <c r="P21" i="1"/>
  <c r="P7" i="1"/>
  <c r="P17" i="1"/>
  <c r="P15" i="1"/>
  <c r="P19" i="1"/>
  <c r="P27" i="1" l="1"/>
  <c r="O28" i="1"/>
</calcChain>
</file>

<file path=xl/sharedStrings.xml><?xml version="1.0" encoding="utf-8"?>
<sst xmlns="http://schemas.openxmlformats.org/spreadsheetml/2006/main" count="76" uniqueCount="30">
  <si>
    <t>%</t>
  </si>
  <si>
    <t>Areal
Area (in 1000 ha)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</si>
  <si>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</si>
  <si>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</si>
  <si>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</si>
  <si>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</si>
  <si>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</si>
  <si>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</si>
  <si>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</si>
  <si>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</si>
  <si>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</si>
  <si>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Tabell 6. Skogbruksmark: fordeling på høydesoner (1000 ha).
Table 6. Forestry land: distribution by altitude zones (1000 ha).</t>
  </si>
  <si>
    <t>Finnmark Region forest figures are not included in the statistics for period 2005-2009, representing NFI 9</t>
  </si>
  <si>
    <t>0-99 m</t>
  </si>
  <si>
    <t>100-199 m</t>
  </si>
  <si>
    <t>200-299 m</t>
  </si>
  <si>
    <t>300-399 m</t>
  </si>
  <si>
    <t>400-499 m</t>
  </si>
  <si>
    <t>500-599 m</t>
  </si>
  <si>
    <t>600-699 m</t>
  </si>
  <si>
    <t>700-799 m</t>
  </si>
  <si>
    <t>800-899 m</t>
  </si>
  <si>
    <t>900-999 m</t>
  </si>
  <si>
    <t>above 1000 m</t>
  </si>
  <si>
    <t xml:space="preserve"> -- </t>
  </si>
  <si>
    <t>Høydesone, m.o.h.
Altitude zone, m a.s.l.</t>
  </si>
  <si>
    <t>Region in % of all Regions</t>
  </si>
  <si>
    <t>Sums checked by JRC: 09-2018</t>
  </si>
  <si>
    <t>Percentages calculated by JRC: 09-2018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</si>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</sst>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sz val="11"/>
      <color theme="3" tint="0.39997558519241921"/>
      <name val="Calibri"/>
      <family val="2"/>
      <scheme val="minor"/>
    </font>
    <font>
      <i/>
      <sz val="10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11" xfId="0" applyNumberFormat="1" applyBorder="1"/>
    <xf numFmtId="164" fontId="0" fillId="0" borderId="19" xfId="0" applyNumberFormat="1" applyBorder="1"/>
    <xf numFmtId="164" fontId="16" fillId="0" borderId="10" xfId="0" applyNumberFormat="1" applyFont="1" applyBorder="1"/>
    <xf numFmtId="165" fontId="16" fillId="0" borderId="12" xfId="42" applyNumberFormat="1" applyFont="1" applyBorder="1"/>
    <xf numFmtId="164" fontId="16" fillId="0" borderId="18" xfId="0" applyNumberFormat="1" applyFont="1" applyBorder="1"/>
    <xf numFmtId="165" fontId="16" fillId="0" borderId="20" xfId="42" applyNumberFormat="1" applyFont="1" applyBorder="1"/>
    <xf numFmtId="164" fontId="0" fillId="0" borderId="13" xfId="0" applyNumberFormat="1" applyBorder="1"/>
    <xf numFmtId="164" fontId="0" fillId="0" borderId="26" xfId="0" applyNumberFormat="1" applyBorder="1"/>
    <xf numFmtId="0" fontId="0" fillId="0" borderId="29" xfId="0" applyBorder="1"/>
    <xf numFmtId="0" fontId="18" fillId="0" borderId="30" xfId="0" applyFont="1" applyFill="1" applyBorder="1" applyAlignment="1" applyProtection="1">
      <alignment wrapText="1"/>
    </xf>
    <xf numFmtId="0" fontId="0" fillId="0" borderId="30" xfId="0" applyBorder="1"/>
    <xf numFmtId="164" fontId="0" fillId="0" borderId="31" xfId="0" applyNumberFormat="1" applyBorder="1"/>
    <xf numFmtId="164" fontId="0" fillId="0" borderId="25" xfId="0" applyNumberFormat="1" applyBorder="1"/>
    <xf numFmtId="164" fontId="16" fillId="0" borderId="31" xfId="0" applyNumberFormat="1" applyFont="1" applyBorder="1"/>
    <xf numFmtId="165" fontId="16" fillId="0" borderId="32" xfId="42" applyNumberFormat="1" applyFont="1" applyBorder="1"/>
    <xf numFmtId="164" fontId="16" fillId="0" borderId="11" xfId="0" applyNumberFormat="1" applyFont="1" applyBorder="1"/>
    <xf numFmtId="0" fontId="18" fillId="0" borderId="33" xfId="0" applyFont="1" applyFill="1" applyBorder="1" applyAlignment="1" applyProtection="1">
      <alignment wrapText="1"/>
    </xf>
    <xf numFmtId="0" fontId="16" fillId="0" borderId="29" xfId="0" applyFont="1" applyFill="1" applyBorder="1" applyAlignment="1">
      <alignment horizontal="center" wrapText="1"/>
    </xf>
    <xf numFmtId="164" fontId="0" fillId="33" borderId="11" xfId="0" applyNumberFormat="1" applyFill="1" applyBorder="1"/>
    <xf numFmtId="164" fontId="0" fillId="33" borderId="19" xfId="0" applyNumberFormat="1" applyFill="1" applyBorder="1"/>
    <xf numFmtId="164" fontId="0" fillId="33" borderId="25" xfId="0" applyNumberFormat="1" applyFill="1" applyBorder="1"/>
    <xf numFmtId="164" fontId="16" fillId="33" borderId="11" xfId="0" applyNumberFormat="1" applyFont="1" applyFill="1" applyBorder="1"/>
    <xf numFmtId="164" fontId="0" fillId="33" borderId="12" xfId="0" applyNumberFormat="1" applyFill="1" applyBorder="1"/>
    <xf numFmtId="164" fontId="0" fillId="33" borderId="20" xfId="0" applyNumberFormat="1" applyFill="1" applyBorder="1"/>
    <xf numFmtId="164" fontId="0" fillId="33" borderId="32" xfId="0" applyNumberFormat="1" applyFill="1" applyBorder="1"/>
    <xf numFmtId="164" fontId="16" fillId="33" borderId="12" xfId="0" applyNumberFormat="1" applyFont="1" applyFill="1" applyBorder="1"/>
    <xf numFmtId="0" fontId="18" fillId="0" borderId="0" xfId="0" applyFont="1" applyFill="1" applyBorder="1" applyAlignment="1" applyProtection="1">
      <alignment wrapText="1"/>
    </xf>
    <xf numFmtId="165" fontId="20" fillId="0" borderId="26" xfId="42" applyNumberFormat="1" applyFont="1" applyBorder="1"/>
    <xf numFmtId="164" fontId="19" fillId="0" borderId="19" xfId="0" applyNumberFormat="1" applyFont="1" applyBorder="1"/>
    <xf numFmtId="165" fontId="20" fillId="33" borderId="26" xfId="42" applyNumberFormat="1" applyFont="1" applyFill="1" applyBorder="1"/>
    <xf numFmtId="164" fontId="19" fillId="33" borderId="19" xfId="0" applyNumberFormat="1" applyFont="1" applyFill="1" applyBorder="1"/>
    <xf numFmtId="164" fontId="19" fillId="33" borderId="20" xfId="0" applyNumberFormat="1" applyFont="1" applyFill="1" applyBorder="1"/>
    <xf numFmtId="165" fontId="21" fillId="0" borderId="20" xfId="42" applyNumberFormat="1" applyFont="1" applyBorder="1"/>
    <xf numFmtId="0" fontId="19" fillId="0" borderId="0" xfId="0" applyFont="1"/>
    <xf numFmtId="165" fontId="21" fillId="0" borderId="24" xfId="42" applyNumberFormat="1" applyFont="1" applyBorder="1"/>
    <xf numFmtId="164" fontId="19" fillId="0" borderId="34" xfId="0" applyNumberFormat="1" applyFont="1" applyBorder="1"/>
    <xf numFmtId="164" fontId="19" fillId="0" borderId="23" xfId="0" applyNumberFormat="1" applyFont="1" applyBorder="1"/>
    <xf numFmtId="165" fontId="20" fillId="33" borderId="27" xfId="42" applyNumberFormat="1" applyFont="1" applyFill="1" applyBorder="1"/>
    <xf numFmtId="164" fontId="19" fillId="33" borderId="23" xfId="0" applyNumberFormat="1" applyFont="1" applyFill="1" applyBorder="1"/>
    <xf numFmtId="164" fontId="19" fillId="0" borderId="35" xfId="0" applyNumberFormat="1" applyFont="1" applyBorder="1"/>
    <xf numFmtId="164" fontId="19" fillId="33" borderId="35" xfId="0" applyNumberFormat="1" applyFont="1" applyFill="1" applyBorder="1"/>
    <xf numFmtId="164" fontId="19" fillId="33" borderId="24" xfId="0" applyNumberFormat="1" applyFont="1" applyFill="1" applyBorder="1"/>
    <xf numFmtId="164" fontId="19" fillId="33" borderId="22" xfId="0" applyNumberFormat="1" applyFont="1" applyFill="1" applyBorder="1"/>
    <xf numFmtId="0" fontId="19" fillId="0" borderId="36" xfId="0" applyFont="1" applyBorder="1"/>
    <xf numFmtId="165" fontId="22" fillId="0" borderId="26" xfId="42" applyNumberFormat="1" applyFont="1" applyBorder="1"/>
    <xf numFmtId="165" fontId="22" fillId="0" borderId="27" xfId="42" applyNumberFormat="1" applyFont="1" applyBorder="1"/>
    <xf numFmtId="165" fontId="22" fillId="0" borderId="28" xfId="42" applyNumberFormat="1" applyFont="1" applyBorder="1"/>
    <xf numFmtId="0" fontId="23" fillId="0" borderId="17" xfId="0" applyFont="1" applyFill="1" applyBorder="1" applyAlignment="1" applyProtection="1">
      <alignment wrapText="1"/>
    </xf>
    <xf numFmtId="164" fontId="21" fillId="0" borderId="21" xfId="0" applyNumberFormat="1" applyFont="1" applyBorder="1"/>
    <xf numFmtId="165" fontId="22" fillId="33" borderId="28" xfId="42" applyNumberFormat="1" applyFont="1" applyFill="1" applyBorder="1"/>
    <xf numFmtId="164" fontId="21" fillId="33" borderId="21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33" borderId="43" xfId="0" applyFill="1" applyBorder="1" applyAlignment="1">
      <alignment horizontal="center" wrapText="1"/>
    </xf>
    <xf numFmtId="0" fontId="0" fillId="33" borderId="42" xfId="0" applyFill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33" borderId="44" xfId="0" applyFill="1" applyBorder="1" applyAlignment="1">
      <alignment horizontal="center" wrapText="1"/>
    </xf>
    <xf numFmtId="0" fontId="16" fillId="0" borderId="41" xfId="0" applyFont="1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0" fontId="0" fillId="0" borderId="49" xfId="0" applyBorder="1" applyAlignment="1">
      <alignment vertical="center" wrapText="1"/>
    </xf>
    <xf numFmtId="0" fontId="0" fillId="0" borderId="0" xfId="0" applyBorder="1"/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7" xfId="0" applyBorder="1" applyAlignment="1">
      <alignment horizontal="center" vertical="top"/>
    </xf>
    <xf numFmtId="0" fontId="0" fillId="0" borderId="40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/>
    </xf>
    <xf numFmtId="0" fontId="0" fillId="33" borderId="46" xfId="0" applyFill="1" applyBorder="1" applyAlignment="1">
      <alignment vertical="top" wrapText="1"/>
    </xf>
    <xf numFmtId="0" fontId="0" fillId="33" borderId="46" xfId="0" applyFill="1" applyBorder="1" applyAlignment="1">
      <alignment vertical="top"/>
    </xf>
    <xf numFmtId="0" fontId="0" fillId="0" borderId="46" xfId="0" applyBorder="1" applyAlignment="1">
      <alignment vertical="top" wrapText="1"/>
    </xf>
    <xf numFmtId="0" fontId="16" fillId="0" borderId="47" xfId="0" applyFont="1" applyBorder="1" applyAlignment="1">
      <alignment vertical="top" wrapText="1"/>
    </xf>
    <xf numFmtId="0" fontId="16" fillId="0" borderId="48" xfId="0" applyFont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25" customWidth="1"/>
    <col min="3" max="3" width="11.7109375" customWidth="1"/>
    <col min="4" max="4" width="8.7109375" customWidth="1"/>
    <col min="5" max="5" width="11.7109375" customWidth="1"/>
    <col min="6" max="6" width="8.7109375" customWidth="1"/>
    <col min="7" max="7" width="11.7109375" customWidth="1"/>
    <col min="8" max="8" width="8.7109375" customWidth="1"/>
    <col min="9" max="9" width="11.7109375" customWidth="1"/>
    <col min="10" max="10" width="8.7109375" customWidth="1"/>
    <col min="11" max="11" width="11.7109375" customWidth="1"/>
    <col min="12" max="12" width="8.7109375" customWidth="1"/>
    <col min="13" max="13" width="11.7109375" customWidth="1"/>
    <col min="14" max="14" width="8.7109375" customWidth="1"/>
    <col min="15" max="15" width="11.7109375" customWidth="1"/>
    <col min="16" max="16" width="8.7109375" customWidth="1"/>
  </cols>
  <sheetData>
    <row r="1" spans="1:16" ht="30.75" customHeight="1" thickBot="1" x14ac:dyDescent="0.3">
      <c r="A1" s="67"/>
      <c r="C1" s="55" t="s">
        <v>11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15.75" customHeight="1" thickBot="1" x14ac:dyDescent="0.3">
      <c r="A2" s="67"/>
      <c r="C2" s="52" t="s">
        <v>10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6" ht="63" customHeight="1" thickBot="1" x14ac:dyDescent="0.3">
      <c r="A3" s="67"/>
      <c r="B3" s="66"/>
      <c r="C3" s="58" t="s">
        <v>2</v>
      </c>
      <c r="D3" s="59"/>
      <c r="E3" s="60" t="s">
        <v>3</v>
      </c>
      <c r="F3" s="61"/>
      <c r="G3" s="62" t="s">
        <v>4</v>
      </c>
      <c r="H3" s="59"/>
      <c r="I3" s="60" t="s">
        <v>5</v>
      </c>
      <c r="J3" s="61"/>
      <c r="K3" s="62" t="s">
        <v>6</v>
      </c>
      <c r="L3" s="59"/>
      <c r="M3" s="60" t="s">
        <v>7</v>
      </c>
      <c r="N3" s="63"/>
      <c r="O3" s="64" t="s">
        <v>8</v>
      </c>
      <c r="P3" s="65"/>
    </row>
    <row r="4" spans="1:16" ht="60" customHeight="1" thickBot="1" x14ac:dyDescent="0.3">
      <c r="A4" s="70" t="s">
        <v>29</v>
      </c>
      <c r="B4" s="71" t="s">
        <v>25</v>
      </c>
      <c r="C4" s="72" t="s">
        <v>1</v>
      </c>
      <c r="D4" s="73" t="s">
        <v>0</v>
      </c>
      <c r="E4" s="74" t="s">
        <v>1</v>
      </c>
      <c r="F4" s="75" t="s">
        <v>0</v>
      </c>
      <c r="G4" s="76" t="s">
        <v>1</v>
      </c>
      <c r="H4" s="73" t="s">
        <v>0</v>
      </c>
      <c r="I4" s="74" t="s">
        <v>1</v>
      </c>
      <c r="J4" s="75" t="s">
        <v>0</v>
      </c>
      <c r="K4" s="76" t="s">
        <v>1</v>
      </c>
      <c r="L4" s="76" t="s">
        <v>0</v>
      </c>
      <c r="M4" s="74" t="s">
        <v>1</v>
      </c>
      <c r="N4" s="75" t="s">
        <v>0</v>
      </c>
      <c r="O4" s="77" t="s">
        <v>1</v>
      </c>
      <c r="P4" s="78" t="s">
        <v>0</v>
      </c>
    </row>
    <row r="5" spans="1:16" x14ac:dyDescent="0.25">
      <c r="A5" s="68">
        <v>1</v>
      </c>
      <c r="B5" s="9" t="s">
        <v>13</v>
      </c>
      <c r="C5" s="7">
        <v>71.8</v>
      </c>
      <c r="D5" s="1">
        <v>3.7</v>
      </c>
      <c r="E5" s="19">
        <v>50.4</v>
      </c>
      <c r="F5" s="19">
        <v>3.3</v>
      </c>
      <c r="G5" s="1">
        <v>129.6</v>
      </c>
      <c r="H5" s="1">
        <v>11</v>
      </c>
      <c r="I5" s="19">
        <v>256.7</v>
      </c>
      <c r="J5" s="19">
        <v>24.4</v>
      </c>
      <c r="K5" s="1">
        <v>143</v>
      </c>
      <c r="L5" s="1">
        <v>13.2</v>
      </c>
      <c r="M5" s="19">
        <v>318.3</v>
      </c>
      <c r="N5" s="23">
        <v>28.1</v>
      </c>
      <c r="O5" s="3">
        <f>SUM(C5,E5,G5,I5,K5,M5)</f>
        <v>969.8</v>
      </c>
      <c r="P5" s="4">
        <f>O5/O$27</f>
        <v>0.1221195255244667</v>
      </c>
    </row>
    <row r="6" spans="1:16" s="34" customFormat="1" x14ac:dyDescent="0.25">
      <c r="A6" s="69">
        <v>2</v>
      </c>
      <c r="B6" s="10" t="s">
        <v>26</v>
      </c>
      <c r="C6" s="28">
        <f>C5/$O5</f>
        <v>7.4035883687358223E-2</v>
      </c>
      <c r="D6" s="29"/>
      <c r="E6" s="30">
        <f>E5/$O5</f>
        <v>5.1969478242936691E-2</v>
      </c>
      <c r="F6" s="31"/>
      <c r="G6" s="28">
        <f>G5/$O5</f>
        <v>0.13363580119612292</v>
      </c>
      <c r="H6" s="29"/>
      <c r="I6" s="30">
        <f>I5/$O5</f>
        <v>0.26469375128892553</v>
      </c>
      <c r="J6" s="31"/>
      <c r="K6" s="28">
        <f>K5/$O5</f>
        <v>0.14745308310991959</v>
      </c>
      <c r="L6" s="29"/>
      <c r="M6" s="30">
        <f>M5/$O5</f>
        <v>0.32821200247473709</v>
      </c>
      <c r="N6" s="32"/>
      <c r="O6" s="45">
        <f>SUM(C6,E6,G6,I6,K6,M6)</f>
        <v>1</v>
      </c>
      <c r="P6" s="33"/>
    </row>
    <row r="7" spans="1:16" x14ac:dyDescent="0.25">
      <c r="A7" s="69">
        <v>3</v>
      </c>
      <c r="B7" s="11" t="s">
        <v>14</v>
      </c>
      <c r="C7" s="8">
        <v>260.5</v>
      </c>
      <c r="D7" s="2">
        <v>13.3</v>
      </c>
      <c r="E7" s="20">
        <v>111.7</v>
      </c>
      <c r="F7" s="20">
        <v>7.3</v>
      </c>
      <c r="G7" s="2">
        <v>214.3</v>
      </c>
      <c r="H7" s="2">
        <v>18.100000000000001</v>
      </c>
      <c r="I7" s="20">
        <v>208.3</v>
      </c>
      <c r="J7" s="20">
        <v>19.8</v>
      </c>
      <c r="K7" s="2">
        <v>207.6</v>
      </c>
      <c r="L7" s="2">
        <v>19.100000000000001</v>
      </c>
      <c r="M7" s="20">
        <v>304.89999999999998</v>
      </c>
      <c r="N7" s="24">
        <v>26.9</v>
      </c>
      <c r="O7" s="5">
        <f t="shared" ref="O7:O25" si="0">SUM(C7,E7,G7,I7,K7,M7)</f>
        <v>1307.3</v>
      </c>
      <c r="P7" s="6">
        <f>O7/O$27</f>
        <v>0.16461832926184297</v>
      </c>
    </row>
    <row r="8" spans="1:16" s="34" customFormat="1" x14ac:dyDescent="0.25">
      <c r="A8" s="69">
        <v>4</v>
      </c>
      <c r="B8" s="10" t="s">
        <v>26</v>
      </c>
      <c r="C8" s="28">
        <f>C7/$O7</f>
        <v>0.19926566205155666</v>
      </c>
      <c r="D8" s="29"/>
      <c r="E8" s="30">
        <f>E7/$O7</f>
        <v>8.5443280042836384E-2</v>
      </c>
      <c r="F8" s="31"/>
      <c r="G8" s="28">
        <f>G7/$O7</f>
        <v>0.16392564828272013</v>
      </c>
      <c r="H8" s="29"/>
      <c r="I8" s="30">
        <f>I7/$O7</f>
        <v>0.15933603610494915</v>
      </c>
      <c r="J8" s="31"/>
      <c r="K8" s="28">
        <f>K7/$O7</f>
        <v>0.15880058135087585</v>
      </c>
      <c r="L8" s="29"/>
      <c r="M8" s="30">
        <f>M7/$O7</f>
        <v>0.23322879216706188</v>
      </c>
      <c r="N8" s="32"/>
      <c r="O8" s="45">
        <f>SUM(C8,E8,G8,I8,K8,M8)</f>
        <v>1</v>
      </c>
      <c r="P8" s="33"/>
    </row>
    <row r="9" spans="1:16" x14ac:dyDescent="0.25">
      <c r="A9" s="69">
        <v>5</v>
      </c>
      <c r="B9" s="11" t="s">
        <v>15</v>
      </c>
      <c r="C9" s="8">
        <v>396.5</v>
      </c>
      <c r="D9" s="2">
        <v>20.2</v>
      </c>
      <c r="E9" s="20">
        <v>142.6</v>
      </c>
      <c r="F9" s="20">
        <v>9.3000000000000007</v>
      </c>
      <c r="G9" s="2">
        <v>246.7</v>
      </c>
      <c r="H9" s="2">
        <v>20.9</v>
      </c>
      <c r="I9" s="20">
        <v>204.6</v>
      </c>
      <c r="J9" s="20">
        <v>19.5</v>
      </c>
      <c r="K9" s="2">
        <v>250.5</v>
      </c>
      <c r="L9" s="2">
        <v>23.1</v>
      </c>
      <c r="M9" s="20">
        <v>216.4</v>
      </c>
      <c r="N9" s="24">
        <v>19.100000000000001</v>
      </c>
      <c r="O9" s="5">
        <f t="shared" si="0"/>
        <v>1457.3000000000002</v>
      </c>
      <c r="P9" s="6">
        <f>O9/O$27</f>
        <v>0.18350668647845469</v>
      </c>
    </row>
    <row r="10" spans="1:16" s="34" customFormat="1" x14ac:dyDescent="0.25">
      <c r="A10" s="69">
        <v>6</v>
      </c>
      <c r="B10" s="10" t="s">
        <v>26</v>
      </c>
      <c r="C10" s="28">
        <f>C9/$O9</f>
        <v>0.27207850133809097</v>
      </c>
      <c r="D10" s="29"/>
      <c r="E10" s="30">
        <f>E9/$O9</f>
        <v>9.7852192410622374E-2</v>
      </c>
      <c r="F10" s="31"/>
      <c r="G10" s="28">
        <f>G9/$O9</f>
        <v>0.16928566527139227</v>
      </c>
      <c r="H10" s="29"/>
      <c r="I10" s="30">
        <f>I9/$O9</f>
        <v>0.14039662389350166</v>
      </c>
      <c r="J10" s="31"/>
      <c r="K10" s="28">
        <f>K9/$O9</f>
        <v>0.1718932272009881</v>
      </c>
      <c r="L10" s="29"/>
      <c r="M10" s="30">
        <f>M9/$O9</f>
        <v>0.14849378988540449</v>
      </c>
      <c r="N10" s="32"/>
      <c r="O10" s="45">
        <f>SUM(C10,E10,G10,I10,K10,M10)</f>
        <v>0.99999999999999989</v>
      </c>
      <c r="P10" s="33"/>
    </row>
    <row r="11" spans="1:16" x14ac:dyDescent="0.25">
      <c r="A11" s="69">
        <v>7</v>
      </c>
      <c r="B11" s="11" t="s">
        <v>16</v>
      </c>
      <c r="C11" s="8">
        <v>295.2</v>
      </c>
      <c r="D11" s="2">
        <v>15.1</v>
      </c>
      <c r="E11" s="20">
        <v>147.4</v>
      </c>
      <c r="F11" s="20">
        <v>9.6</v>
      </c>
      <c r="G11" s="2">
        <v>170.6</v>
      </c>
      <c r="H11" s="2">
        <v>14.4</v>
      </c>
      <c r="I11" s="20">
        <v>154.5</v>
      </c>
      <c r="J11" s="20">
        <v>14.7</v>
      </c>
      <c r="K11" s="2">
        <v>171.4</v>
      </c>
      <c r="L11" s="2">
        <v>15.8</v>
      </c>
      <c r="M11" s="20">
        <v>125</v>
      </c>
      <c r="N11" s="24">
        <v>11</v>
      </c>
      <c r="O11" s="5">
        <f t="shared" si="0"/>
        <v>1064.0999999999999</v>
      </c>
      <c r="P11" s="6">
        <f>O11/O$27</f>
        <v>0.13399400609464324</v>
      </c>
    </row>
    <row r="12" spans="1:16" s="34" customFormat="1" x14ac:dyDescent="0.25">
      <c r="A12" s="69">
        <v>8</v>
      </c>
      <c r="B12" s="10" t="s">
        <v>26</v>
      </c>
      <c r="C12" s="28">
        <f>C11/$O11</f>
        <v>0.27741753594586976</v>
      </c>
      <c r="D12" s="29"/>
      <c r="E12" s="30">
        <f>E11/$O11</f>
        <v>0.13852081571280897</v>
      </c>
      <c r="F12" s="31"/>
      <c r="G12" s="28">
        <f>G11/$O11</f>
        <v>0.1603232778874166</v>
      </c>
      <c r="H12" s="29"/>
      <c r="I12" s="30">
        <f>I11/$O11</f>
        <v>0.1451931209472794</v>
      </c>
      <c r="J12" s="31"/>
      <c r="K12" s="28">
        <f>K11/$O11</f>
        <v>0.16107508692792033</v>
      </c>
      <c r="L12" s="29"/>
      <c r="M12" s="30">
        <f>M11/$O11</f>
        <v>0.11747016257870502</v>
      </c>
      <c r="N12" s="32"/>
      <c r="O12" s="45">
        <f>SUM(C12,E12,G12,I12,K12,M12)</f>
        <v>1</v>
      </c>
      <c r="P12" s="33"/>
    </row>
    <row r="13" spans="1:16" x14ac:dyDescent="0.25">
      <c r="A13" s="69">
        <v>9</v>
      </c>
      <c r="B13" s="11" t="s">
        <v>17</v>
      </c>
      <c r="C13" s="8">
        <v>253.6</v>
      </c>
      <c r="D13" s="2">
        <v>12.9</v>
      </c>
      <c r="E13" s="20">
        <v>207.2</v>
      </c>
      <c r="F13" s="20">
        <v>13.5</v>
      </c>
      <c r="G13" s="2">
        <v>124.9</v>
      </c>
      <c r="H13" s="2">
        <v>10.6</v>
      </c>
      <c r="I13" s="20">
        <v>103.1</v>
      </c>
      <c r="J13" s="20">
        <v>9.8000000000000007</v>
      </c>
      <c r="K13" s="2">
        <v>116.6</v>
      </c>
      <c r="L13" s="2">
        <v>10.7</v>
      </c>
      <c r="M13" s="20">
        <v>86.7</v>
      </c>
      <c r="N13" s="24">
        <v>7.7</v>
      </c>
      <c r="O13" s="5">
        <f t="shared" si="0"/>
        <v>892.1</v>
      </c>
      <c r="P13" s="6">
        <f>O13/O$27</f>
        <v>0.11233535648626186</v>
      </c>
    </row>
    <row r="14" spans="1:16" s="34" customFormat="1" x14ac:dyDescent="0.25">
      <c r="A14" s="69">
        <v>10</v>
      </c>
      <c r="B14" s="10" t="s">
        <v>26</v>
      </c>
      <c r="C14" s="28">
        <f>C13/$O13</f>
        <v>0.28427306355789711</v>
      </c>
      <c r="D14" s="29"/>
      <c r="E14" s="30">
        <f>E13/$O13</f>
        <v>0.23226095729178342</v>
      </c>
      <c r="F14" s="31"/>
      <c r="G14" s="28">
        <f>G13/$O13</f>
        <v>0.14000672570339648</v>
      </c>
      <c r="H14" s="29"/>
      <c r="I14" s="30">
        <f>I13/$O13</f>
        <v>0.11557000336285168</v>
      </c>
      <c r="J14" s="31"/>
      <c r="K14" s="28">
        <f>K13/$O13</f>
        <v>0.13070283600493218</v>
      </c>
      <c r="L14" s="29"/>
      <c r="M14" s="30">
        <f>M13/$O13</f>
        <v>9.7186414079139111E-2</v>
      </c>
      <c r="N14" s="32"/>
      <c r="O14" s="45">
        <f>SUM(C14,E14,G14,I14,K14,M14)</f>
        <v>0.99999999999999989</v>
      </c>
      <c r="P14" s="33"/>
    </row>
    <row r="15" spans="1:16" x14ac:dyDescent="0.25">
      <c r="A15" s="69">
        <v>11</v>
      </c>
      <c r="B15" s="11" t="s">
        <v>18</v>
      </c>
      <c r="C15" s="8">
        <v>205.4</v>
      </c>
      <c r="D15" s="2">
        <v>10.5</v>
      </c>
      <c r="E15" s="20">
        <v>193.2</v>
      </c>
      <c r="F15" s="20">
        <v>12.6</v>
      </c>
      <c r="G15" s="2">
        <v>94.9</v>
      </c>
      <c r="H15" s="2">
        <v>8</v>
      </c>
      <c r="I15" s="20">
        <v>64.3</v>
      </c>
      <c r="J15" s="20">
        <v>6.1</v>
      </c>
      <c r="K15" s="2">
        <v>86.4</v>
      </c>
      <c r="L15" s="2">
        <v>8</v>
      </c>
      <c r="M15" s="20">
        <v>66.099999999999994</v>
      </c>
      <c r="N15" s="24">
        <v>5.8</v>
      </c>
      <c r="O15" s="5">
        <f t="shared" si="0"/>
        <v>710.3</v>
      </c>
      <c r="P15" s="6">
        <f>O15/O$27</f>
        <v>8.9442667539728501E-2</v>
      </c>
    </row>
    <row r="16" spans="1:16" s="34" customFormat="1" x14ac:dyDescent="0.25">
      <c r="A16" s="69">
        <v>12</v>
      </c>
      <c r="B16" s="10" t="s">
        <v>26</v>
      </c>
      <c r="C16" s="28">
        <f>C15/$O15</f>
        <v>0.28917358862452486</v>
      </c>
      <c r="D16" s="29"/>
      <c r="E16" s="30">
        <f>E15/$O15</f>
        <v>0.27199774743066313</v>
      </c>
      <c r="F16" s="31"/>
      <c r="G16" s="28">
        <f>G15/$O15</f>
        <v>0.13360551879487542</v>
      </c>
      <c r="H16" s="29"/>
      <c r="I16" s="30">
        <f>I15/$O15</f>
        <v>9.0525130226664793E-2</v>
      </c>
      <c r="J16" s="31"/>
      <c r="K16" s="28">
        <f>K15/$O15</f>
        <v>0.1216387441925947</v>
      </c>
      <c r="L16" s="29"/>
      <c r="M16" s="30">
        <f>M15/$O15</f>
        <v>9.3059270730677171E-2</v>
      </c>
      <c r="N16" s="32"/>
      <c r="O16" s="45">
        <f>SUM(C16,E16,G16,I16,K16,M16)</f>
        <v>1</v>
      </c>
      <c r="P16" s="33"/>
    </row>
    <row r="17" spans="1:16" x14ac:dyDescent="0.25">
      <c r="A17" s="69">
        <v>13</v>
      </c>
      <c r="B17" s="11" t="s">
        <v>19</v>
      </c>
      <c r="C17" s="8">
        <v>182.7</v>
      </c>
      <c r="D17" s="2">
        <v>9.3000000000000007</v>
      </c>
      <c r="E17" s="20">
        <v>153.1</v>
      </c>
      <c r="F17" s="20">
        <v>10</v>
      </c>
      <c r="G17" s="2">
        <v>71.8</v>
      </c>
      <c r="H17" s="2">
        <v>6.1</v>
      </c>
      <c r="I17" s="20">
        <v>29.8</v>
      </c>
      <c r="J17" s="20">
        <v>2.8</v>
      </c>
      <c r="K17" s="2">
        <v>47</v>
      </c>
      <c r="L17" s="2">
        <v>4.3</v>
      </c>
      <c r="M17" s="20">
        <v>14.4</v>
      </c>
      <c r="N17" s="24">
        <v>1.3</v>
      </c>
      <c r="O17" s="5">
        <f t="shared" si="0"/>
        <v>498.79999999999995</v>
      </c>
      <c r="P17" s="6">
        <f>O17/O$27</f>
        <v>6.2810083864306032E-2</v>
      </c>
    </row>
    <row r="18" spans="1:16" s="34" customFormat="1" x14ac:dyDescent="0.25">
      <c r="A18" s="69">
        <v>14</v>
      </c>
      <c r="B18" s="10" t="s">
        <v>26</v>
      </c>
      <c r="C18" s="28">
        <f>C17/$O17</f>
        <v>0.36627906976744184</v>
      </c>
      <c r="D18" s="29"/>
      <c r="E18" s="30">
        <f>E17/$O17</f>
        <v>0.30693664795509223</v>
      </c>
      <c r="F18" s="31"/>
      <c r="G18" s="28">
        <f>G17/$O17</f>
        <v>0.14394546912590217</v>
      </c>
      <c r="H18" s="29"/>
      <c r="I18" s="30">
        <f>I17/$O17</f>
        <v>5.9743384121892548E-2</v>
      </c>
      <c r="J18" s="31"/>
      <c r="K18" s="28">
        <f>K17/$O17</f>
        <v>9.4226142742582203E-2</v>
      </c>
      <c r="L18" s="29"/>
      <c r="M18" s="30">
        <f>M17/$O17</f>
        <v>2.8869286287089017E-2</v>
      </c>
      <c r="N18" s="32"/>
      <c r="O18" s="45">
        <f>SUM(C18,E18,G18,I18,K18,M18)</f>
        <v>1</v>
      </c>
      <c r="P18" s="33"/>
    </row>
    <row r="19" spans="1:16" x14ac:dyDescent="0.25">
      <c r="A19" s="69">
        <v>15</v>
      </c>
      <c r="B19" s="11" t="s">
        <v>20</v>
      </c>
      <c r="C19" s="8">
        <v>188.9</v>
      </c>
      <c r="D19" s="2">
        <v>9.6</v>
      </c>
      <c r="E19" s="20">
        <v>154.69999999999999</v>
      </c>
      <c r="F19" s="20">
        <v>10.1</v>
      </c>
      <c r="G19" s="2">
        <v>76.099999999999994</v>
      </c>
      <c r="H19" s="2">
        <v>6.4</v>
      </c>
      <c r="I19" s="20">
        <v>17.399999999999999</v>
      </c>
      <c r="J19" s="20">
        <v>1.7</v>
      </c>
      <c r="K19" s="2">
        <v>36.1</v>
      </c>
      <c r="L19" s="2">
        <v>3.3</v>
      </c>
      <c r="M19" s="20" t="s">
        <v>24</v>
      </c>
      <c r="N19" s="24" t="s">
        <v>24</v>
      </c>
      <c r="O19" s="5">
        <f t="shared" si="0"/>
        <v>473.20000000000005</v>
      </c>
      <c r="P19" s="6">
        <f>O19/O$27</f>
        <v>5.9586470899337649E-2</v>
      </c>
    </row>
    <row r="20" spans="1:16" s="34" customFormat="1" x14ac:dyDescent="0.25">
      <c r="A20" s="69">
        <v>16</v>
      </c>
      <c r="B20" s="10" t="s">
        <v>26</v>
      </c>
      <c r="C20" s="28">
        <f>C19/$O19</f>
        <v>0.39919695688926454</v>
      </c>
      <c r="D20" s="29"/>
      <c r="E20" s="30">
        <f>E19/$O19</f>
        <v>0.32692307692307687</v>
      </c>
      <c r="F20" s="31"/>
      <c r="G20" s="28">
        <f>G19/$O19</f>
        <v>0.16081994928148771</v>
      </c>
      <c r="H20" s="29"/>
      <c r="I20" s="30">
        <f>I19/$O19</f>
        <v>3.6770921386305992E-2</v>
      </c>
      <c r="J20" s="31"/>
      <c r="K20" s="28">
        <f>K19/$O19</f>
        <v>7.628909551986475E-2</v>
      </c>
      <c r="L20" s="29"/>
      <c r="M20" s="31" t="s">
        <v>24</v>
      </c>
      <c r="N20" s="32"/>
      <c r="O20" s="45">
        <f>SUM(C20,E20,G20,I20,K20,M20)</f>
        <v>0.99999999999999989</v>
      </c>
      <c r="P20" s="33"/>
    </row>
    <row r="21" spans="1:16" x14ac:dyDescent="0.25">
      <c r="A21" s="69">
        <v>17</v>
      </c>
      <c r="B21" s="11" t="s">
        <v>21</v>
      </c>
      <c r="C21" s="8">
        <v>90.9</v>
      </c>
      <c r="D21" s="2">
        <v>4.5999999999999996</v>
      </c>
      <c r="E21" s="20">
        <v>196.1</v>
      </c>
      <c r="F21" s="20">
        <v>12.8</v>
      </c>
      <c r="G21" s="2">
        <v>29.2</v>
      </c>
      <c r="H21" s="2">
        <v>2.5</v>
      </c>
      <c r="I21" s="20">
        <v>8.6</v>
      </c>
      <c r="J21" s="20">
        <v>0.8</v>
      </c>
      <c r="K21" s="2">
        <v>21.9</v>
      </c>
      <c r="L21" s="2">
        <v>2</v>
      </c>
      <c r="M21" s="20" t="s">
        <v>24</v>
      </c>
      <c r="N21" s="24" t="s">
        <v>24</v>
      </c>
      <c r="O21" s="5">
        <f t="shared" si="0"/>
        <v>346.7</v>
      </c>
      <c r="P21" s="6">
        <f>O21/O$27</f>
        <v>4.3657289646661795E-2</v>
      </c>
    </row>
    <row r="22" spans="1:16" s="34" customFormat="1" x14ac:dyDescent="0.25">
      <c r="A22" s="69">
        <v>18</v>
      </c>
      <c r="B22" s="10" t="s">
        <v>26</v>
      </c>
      <c r="C22" s="28">
        <f>C21/$O21</f>
        <v>0.26218632823766946</v>
      </c>
      <c r="D22" s="29"/>
      <c r="E22" s="30">
        <f>E21/$O21</f>
        <v>0.56561869051052782</v>
      </c>
      <c r="F22" s="31"/>
      <c r="G22" s="28">
        <f>G21/$O21</f>
        <v>8.4222670897029131E-2</v>
      </c>
      <c r="H22" s="29"/>
      <c r="I22" s="30">
        <f>I21/$O21</f>
        <v>2.4805307182001732E-2</v>
      </c>
      <c r="J22" s="31"/>
      <c r="K22" s="28">
        <f>K21/$O21</f>
        <v>6.3167003172771852E-2</v>
      </c>
      <c r="L22" s="29"/>
      <c r="M22" s="31" t="s">
        <v>24</v>
      </c>
      <c r="N22" s="32"/>
      <c r="O22" s="45">
        <f>SUM(C22,E22,G22,I22,K22,M22)</f>
        <v>1</v>
      </c>
      <c r="P22" s="33"/>
    </row>
    <row r="23" spans="1:16" x14ac:dyDescent="0.25">
      <c r="A23" s="69">
        <v>19</v>
      </c>
      <c r="B23" s="11" t="s">
        <v>22</v>
      </c>
      <c r="C23" s="8">
        <v>15.4</v>
      </c>
      <c r="D23" s="2">
        <v>0.8</v>
      </c>
      <c r="E23" s="20">
        <v>144.19999999999999</v>
      </c>
      <c r="F23" s="20">
        <v>9.4</v>
      </c>
      <c r="G23" s="2">
        <v>23.4</v>
      </c>
      <c r="H23" s="2">
        <v>2</v>
      </c>
      <c r="I23" s="20">
        <v>2.7</v>
      </c>
      <c r="J23" s="20">
        <v>0.3</v>
      </c>
      <c r="K23" s="2">
        <v>5.4</v>
      </c>
      <c r="L23" s="2">
        <v>0.5</v>
      </c>
      <c r="M23" s="20" t="s">
        <v>24</v>
      </c>
      <c r="N23" s="24" t="s">
        <v>24</v>
      </c>
      <c r="O23" s="5">
        <f t="shared" si="0"/>
        <v>191.1</v>
      </c>
      <c r="P23" s="6">
        <f>O23/O$27</f>
        <v>2.4063767093963278E-2</v>
      </c>
    </row>
    <row r="24" spans="1:16" s="34" customFormat="1" x14ac:dyDescent="0.25">
      <c r="A24" s="69">
        <v>20</v>
      </c>
      <c r="B24" s="10" t="s">
        <v>26</v>
      </c>
      <c r="C24" s="28">
        <f>C23/$O23</f>
        <v>8.0586080586080591E-2</v>
      </c>
      <c r="D24" s="29"/>
      <c r="E24" s="30">
        <f>E23/$O23</f>
        <v>0.75457875457875456</v>
      </c>
      <c r="F24" s="31"/>
      <c r="G24" s="28">
        <f>G23/$O23</f>
        <v>0.12244897959183673</v>
      </c>
      <c r="H24" s="29"/>
      <c r="I24" s="30">
        <f>I23/$O23</f>
        <v>1.4128728414442701E-2</v>
      </c>
      <c r="J24" s="31"/>
      <c r="K24" s="28">
        <f>K23/$O23</f>
        <v>2.8257456828885402E-2</v>
      </c>
      <c r="L24" s="29"/>
      <c r="M24" s="31" t="s">
        <v>24</v>
      </c>
      <c r="N24" s="32"/>
      <c r="O24" s="45">
        <f>SUM(C24,E24,G24,I24,K24,M24)</f>
        <v>1</v>
      </c>
      <c r="P24" s="35"/>
    </row>
    <row r="25" spans="1:16" x14ac:dyDescent="0.25">
      <c r="A25" s="69">
        <v>21</v>
      </c>
      <c r="B25" s="11" t="s">
        <v>23</v>
      </c>
      <c r="C25" s="12" t="s">
        <v>24</v>
      </c>
      <c r="D25" s="13" t="s">
        <v>24</v>
      </c>
      <c r="E25" s="21">
        <v>30.7</v>
      </c>
      <c r="F25" s="21">
        <v>2</v>
      </c>
      <c r="G25" s="13" t="s">
        <v>24</v>
      </c>
      <c r="H25" s="13" t="s">
        <v>24</v>
      </c>
      <c r="I25" s="21" t="s">
        <v>24</v>
      </c>
      <c r="J25" s="21" t="s">
        <v>24</v>
      </c>
      <c r="K25" s="13" t="s">
        <v>24</v>
      </c>
      <c r="L25" s="13" t="s">
        <v>24</v>
      </c>
      <c r="M25" s="20" t="s">
        <v>24</v>
      </c>
      <c r="N25" s="25" t="s">
        <v>24</v>
      </c>
      <c r="O25" s="14">
        <f t="shared" si="0"/>
        <v>30.7</v>
      </c>
      <c r="P25" s="15">
        <f>O25/O$27</f>
        <v>3.8658171103331902E-3</v>
      </c>
    </row>
    <row r="26" spans="1:16" s="34" customFormat="1" ht="15.75" thickBot="1" x14ac:dyDescent="0.3">
      <c r="A26" s="69">
        <v>22</v>
      </c>
      <c r="B26" s="17" t="s">
        <v>26</v>
      </c>
      <c r="C26" s="36" t="s">
        <v>24</v>
      </c>
      <c r="D26" s="37"/>
      <c r="E26" s="38">
        <f>E25/$O25</f>
        <v>1</v>
      </c>
      <c r="F26" s="39"/>
      <c r="G26" s="40" t="s">
        <v>24</v>
      </c>
      <c r="H26" s="37"/>
      <c r="I26" s="41" t="s">
        <v>24</v>
      </c>
      <c r="J26" s="39"/>
      <c r="K26" s="40" t="s">
        <v>24</v>
      </c>
      <c r="L26" s="37"/>
      <c r="M26" s="39" t="s">
        <v>24</v>
      </c>
      <c r="N26" s="42"/>
      <c r="O26" s="46">
        <f>SUM(C26,E26,G26,I26,K26,M26)</f>
        <v>1</v>
      </c>
      <c r="P26" s="35"/>
    </row>
    <row r="27" spans="1:16" x14ac:dyDescent="0.25">
      <c r="A27" s="69">
        <v>23</v>
      </c>
      <c r="B27" s="18" t="s">
        <v>9</v>
      </c>
      <c r="C27" s="3">
        <f>SUM(C5,C7,C9,C11,C13,C15,C17,C19,C21,C23,C25)</f>
        <v>1960.9000000000003</v>
      </c>
      <c r="D27" s="16">
        <f t="shared" ref="D27:O27" si="1">SUM(D5,D7,D9,D11,D13,D15,D17,D19,D21,D23,D25)</f>
        <v>99.999999999999986</v>
      </c>
      <c r="E27" s="22">
        <f t="shared" si="1"/>
        <v>1531.3</v>
      </c>
      <c r="F27" s="22">
        <f>SUM(F5,F7,F9,F11,F13,F15,F17,F19,F21,F23,F25)</f>
        <v>99.899999999999991</v>
      </c>
      <c r="G27" s="16">
        <f t="shared" si="1"/>
        <v>1181.5</v>
      </c>
      <c r="H27" s="16">
        <f>SUM(H5,H7,H9,H11,H13,H15,H17,H19,H21,H23,H25)</f>
        <v>100</v>
      </c>
      <c r="I27" s="22">
        <f t="shared" si="1"/>
        <v>1050</v>
      </c>
      <c r="J27" s="22">
        <f t="shared" si="1"/>
        <v>99.899999999999991</v>
      </c>
      <c r="K27" s="16">
        <f t="shared" si="1"/>
        <v>1085.9000000000001</v>
      </c>
      <c r="L27" s="16">
        <f t="shared" si="1"/>
        <v>100</v>
      </c>
      <c r="M27" s="22">
        <f t="shared" si="1"/>
        <v>1131.8</v>
      </c>
      <c r="N27" s="26">
        <f t="shared" si="1"/>
        <v>99.899999999999991</v>
      </c>
      <c r="O27" s="3">
        <f t="shared" si="1"/>
        <v>7941.4000000000005</v>
      </c>
      <c r="P27" s="4">
        <f>SUM(P5,P7,P9,P11,P13,P15,P17,P19,P21,P23,P25)</f>
        <v>1.0000000000000002</v>
      </c>
    </row>
    <row r="28" spans="1:16" s="34" customFormat="1" ht="15.75" thickBot="1" x14ac:dyDescent="0.3">
      <c r="A28" s="69">
        <v>24</v>
      </c>
      <c r="B28" s="48" t="s">
        <v>26</v>
      </c>
      <c r="C28" s="47">
        <f>C27/$O27</f>
        <v>0.24692119777369231</v>
      </c>
      <c r="D28" s="49"/>
      <c r="E28" s="50">
        <f>E27/$O27</f>
        <v>0.19282494270531642</v>
      </c>
      <c r="F28" s="51"/>
      <c r="G28" s="47">
        <f>G27/$O27</f>
        <v>0.14877729367617801</v>
      </c>
      <c r="H28" s="49"/>
      <c r="I28" s="50">
        <f>I27/$O27</f>
        <v>0.13221850051628176</v>
      </c>
      <c r="J28" s="51"/>
      <c r="K28" s="47">
        <f>K27/$O27</f>
        <v>0.13673911401012417</v>
      </c>
      <c r="L28" s="49"/>
      <c r="M28" s="50">
        <f>M27/$O27</f>
        <v>0.14251895131840731</v>
      </c>
      <c r="N28" s="43"/>
      <c r="O28" s="47">
        <f>SUM(C28,E28,G28,I28,K28,M28)</f>
        <v>1</v>
      </c>
      <c r="P28" s="44"/>
    </row>
    <row r="29" spans="1:16" x14ac:dyDescent="0.25">
      <c r="A29" s="69">
        <v>25</v>
      </c>
      <c r="B29" s="27"/>
    </row>
    <row r="30" spans="1:16" x14ac:dyDescent="0.25">
      <c r="A30" s="69">
        <v>26</v>
      </c>
      <c r="B30" t="s">
        <v>12</v>
      </c>
    </row>
    <row r="31" spans="1:16" x14ac:dyDescent="0.25">
      <c r="A31" s="69">
        <v>27</v>
      </c>
    </row>
    <row r="32" spans="1:16" x14ac:dyDescent="0.25">
      <c r="A32" s="69">
        <v>28</v>
      </c>
      <c r="B32" t="s">
        <v>27</v>
      </c>
    </row>
    <row r="33" spans="1:2" x14ac:dyDescent="0.25">
      <c r="A33" s="69">
        <v>29</v>
      </c>
      <c r="B33" t="s">
        <v>28</v>
      </c>
    </row>
  </sheetData>
  <autoFilter ref="A4:P4"/>
  <mergeCells count="9">
    <mergeCell ref="C1:P1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2018-09-18T09:01:59Z</dcterms:modified>
</cp:coreProperties>
</file>