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Felling\"/>
    </mc:Choice>
  </mc:AlternateContent>
  <bookViews>
    <workbookView xWindow="0" yWindow="0" windowWidth="28680" windowHeight="9360"/>
  </bookViews>
  <sheets>
    <sheet name="Luke_Met_Poistum_02a" sheetId="3" r:id="rId1"/>
  </sheets>
  <definedNames>
    <definedName name="_xlnm._FilterDatabase" localSheetId="0" hidden="1">Luke_Met_Poistum_02a!$A$4:$O$175</definedName>
  </definedNames>
  <calcPr calcId="162913" iterateDelta="1E-4"/>
</workbook>
</file>

<file path=xl/calcChain.xml><?xml version="1.0" encoding="utf-8"?>
<calcChain xmlns="http://schemas.openxmlformats.org/spreadsheetml/2006/main">
  <c r="M175" i="3" l="1"/>
  <c r="M174" i="3"/>
  <c r="M171" i="3"/>
  <c r="M173" i="3"/>
  <c r="M172" i="3"/>
  <c r="M159" i="3"/>
  <c r="M158" i="3"/>
  <c r="M157" i="3"/>
  <c r="M170" i="3"/>
  <c r="M169" i="3"/>
  <c r="M168" i="3"/>
  <c r="M167" i="3"/>
  <c r="M166" i="3"/>
  <c r="M165" i="3"/>
  <c r="M161" i="3"/>
  <c r="M164" i="3"/>
  <c r="M160" i="3"/>
  <c r="M163" i="3"/>
  <c r="M162" i="3"/>
  <c r="M156" i="3"/>
  <c r="M140" i="3"/>
  <c r="M139" i="3"/>
  <c r="M138" i="3"/>
  <c r="M151" i="3"/>
  <c r="M150" i="3"/>
  <c r="M149" i="3"/>
  <c r="M148" i="3"/>
  <c r="M147" i="3"/>
  <c r="M146" i="3"/>
  <c r="M142" i="3"/>
  <c r="M145" i="3"/>
  <c r="M141" i="3"/>
  <c r="M144" i="3"/>
  <c r="M143" i="3"/>
  <c r="M137" i="3"/>
  <c r="M121" i="3"/>
  <c r="M120" i="3"/>
  <c r="M119" i="3"/>
  <c r="M132" i="3"/>
  <c r="M131" i="3"/>
  <c r="M130" i="3"/>
  <c r="M129" i="3"/>
  <c r="M128" i="3"/>
  <c r="M127" i="3"/>
  <c r="M123" i="3"/>
  <c r="M126" i="3"/>
  <c r="M122" i="3"/>
  <c r="M125" i="3"/>
  <c r="M124" i="3"/>
  <c r="M118" i="3"/>
  <c r="M117" i="3"/>
  <c r="M114" i="3"/>
  <c r="M116" i="3"/>
  <c r="M115" i="3"/>
  <c r="M102" i="3"/>
  <c r="M101" i="3"/>
  <c r="M100" i="3"/>
  <c r="M113" i="3"/>
  <c r="M112" i="3"/>
  <c r="M111" i="3"/>
  <c r="M110" i="3"/>
  <c r="M109" i="3"/>
  <c r="M108" i="3"/>
  <c r="M104" i="3"/>
  <c r="M107" i="3"/>
  <c r="M103" i="3"/>
  <c r="M106" i="3"/>
  <c r="M105" i="3"/>
  <c r="M99" i="3"/>
  <c r="M98" i="3"/>
  <c r="M95" i="3"/>
  <c r="M97" i="3"/>
  <c r="M82" i="3"/>
  <c r="M81" i="3"/>
  <c r="M94" i="3"/>
  <c r="M93" i="3"/>
  <c r="M92" i="3"/>
  <c r="M91" i="3"/>
  <c r="M90" i="3"/>
  <c r="M89" i="3"/>
  <c r="M85" i="3"/>
  <c r="M88" i="3"/>
  <c r="M84" i="3"/>
  <c r="M87" i="3"/>
  <c r="M86" i="3"/>
  <c r="M80" i="3"/>
  <c r="M79" i="3"/>
  <c r="M76" i="3"/>
  <c r="M78" i="3"/>
  <c r="M63" i="3"/>
  <c r="M62" i="3"/>
  <c r="M75" i="3"/>
  <c r="M74" i="3"/>
  <c r="M73" i="3"/>
  <c r="M72" i="3"/>
  <c r="M71" i="3"/>
  <c r="M70" i="3"/>
  <c r="M66" i="3"/>
  <c r="M69" i="3"/>
  <c r="M65" i="3"/>
  <c r="M68" i="3"/>
  <c r="M67" i="3"/>
  <c r="M61" i="3"/>
  <c r="M60" i="3"/>
  <c r="M57" i="3"/>
  <c r="M59" i="3"/>
  <c r="M58" i="3"/>
  <c r="M45" i="3"/>
  <c r="M44" i="3"/>
  <c r="M43" i="3"/>
  <c r="M56" i="3"/>
  <c r="M55" i="3"/>
  <c r="M54" i="3"/>
  <c r="M53" i="3"/>
  <c r="M52" i="3"/>
  <c r="M51" i="3"/>
  <c r="M47" i="3"/>
  <c r="M50" i="3"/>
  <c r="M46" i="3"/>
  <c r="M49" i="3"/>
  <c r="M48" i="3"/>
  <c r="M42" i="3"/>
  <c r="M24" i="3"/>
  <c r="M37" i="3"/>
  <c r="M36" i="3"/>
  <c r="M35" i="3"/>
  <c r="M34" i="3"/>
  <c r="M33" i="3"/>
  <c r="M32" i="3"/>
  <c r="M28" i="3"/>
  <c r="M29" i="3"/>
  <c r="M23" i="3"/>
  <c r="M5" i="3"/>
  <c r="M18" i="3"/>
  <c r="M17" i="3"/>
  <c r="M16" i="3"/>
  <c r="M15" i="3"/>
  <c r="M14" i="3"/>
  <c r="M13" i="3"/>
  <c r="M9" i="3"/>
  <c r="M10" i="3"/>
  <c r="K175" i="3"/>
  <c r="K174" i="3"/>
  <c r="K171" i="3"/>
  <c r="K173" i="3"/>
  <c r="K172" i="3"/>
  <c r="K159" i="3"/>
  <c r="K158" i="3"/>
  <c r="K157" i="3"/>
  <c r="K170" i="3"/>
  <c r="K169" i="3"/>
  <c r="K168" i="3"/>
  <c r="K167" i="3"/>
  <c r="K166" i="3"/>
  <c r="K165" i="3"/>
  <c r="K161" i="3"/>
  <c r="K164" i="3"/>
  <c r="K160" i="3"/>
  <c r="K163" i="3"/>
  <c r="K162" i="3"/>
  <c r="K156" i="3"/>
  <c r="K140" i="3"/>
  <c r="K139" i="3"/>
  <c r="K138" i="3"/>
  <c r="K151" i="3"/>
  <c r="K150" i="3"/>
  <c r="K149" i="3"/>
  <c r="K148" i="3"/>
  <c r="K147" i="3"/>
  <c r="K146" i="3"/>
  <c r="K142" i="3"/>
  <c r="K145" i="3"/>
  <c r="K141" i="3"/>
  <c r="K144" i="3"/>
  <c r="K143" i="3"/>
  <c r="K137" i="3"/>
  <c r="K121" i="3"/>
  <c r="K120" i="3"/>
  <c r="K119" i="3"/>
  <c r="K132" i="3"/>
  <c r="K131" i="3"/>
  <c r="K130" i="3"/>
  <c r="K129" i="3"/>
  <c r="K128" i="3"/>
  <c r="K127" i="3"/>
  <c r="K123" i="3"/>
  <c r="K126" i="3"/>
  <c r="K122" i="3"/>
  <c r="K125" i="3"/>
  <c r="K124" i="3"/>
  <c r="K118" i="3"/>
  <c r="K117" i="3"/>
  <c r="K114" i="3"/>
  <c r="K116" i="3"/>
  <c r="K115" i="3"/>
  <c r="K102" i="3"/>
  <c r="K101" i="3"/>
  <c r="K100" i="3"/>
  <c r="K113" i="3"/>
  <c r="K112" i="3"/>
  <c r="K111" i="3"/>
  <c r="K110" i="3"/>
  <c r="K109" i="3"/>
  <c r="K108" i="3"/>
  <c r="K104" i="3"/>
  <c r="K107" i="3"/>
  <c r="K103" i="3"/>
  <c r="K106" i="3"/>
  <c r="K105" i="3"/>
  <c r="K99" i="3"/>
  <c r="K98" i="3"/>
  <c r="K95" i="3"/>
  <c r="K97" i="3"/>
  <c r="K82" i="3"/>
  <c r="K81" i="3"/>
  <c r="K94" i="3"/>
  <c r="K93" i="3"/>
  <c r="K92" i="3"/>
  <c r="K91" i="3"/>
  <c r="K90" i="3"/>
  <c r="K89" i="3"/>
  <c r="K85" i="3"/>
  <c r="K88" i="3"/>
  <c r="K84" i="3"/>
  <c r="K87" i="3"/>
  <c r="K86" i="3"/>
  <c r="K80" i="3"/>
  <c r="K79" i="3"/>
  <c r="K76" i="3"/>
  <c r="K78" i="3"/>
  <c r="K63" i="3"/>
  <c r="K62" i="3"/>
  <c r="K75" i="3"/>
  <c r="K74" i="3"/>
  <c r="K73" i="3"/>
  <c r="K72" i="3"/>
  <c r="K71" i="3"/>
  <c r="K70" i="3"/>
  <c r="K66" i="3"/>
  <c r="K69" i="3"/>
  <c r="K65" i="3"/>
  <c r="K68" i="3"/>
  <c r="K67" i="3"/>
  <c r="K61" i="3"/>
  <c r="K60" i="3"/>
  <c r="K57" i="3"/>
  <c r="K59" i="3"/>
  <c r="K58" i="3"/>
  <c r="K45" i="3"/>
  <c r="K44" i="3"/>
  <c r="K43" i="3"/>
  <c r="K56" i="3"/>
  <c r="K55" i="3"/>
  <c r="K54" i="3"/>
  <c r="K53" i="3"/>
  <c r="K52" i="3"/>
  <c r="K51" i="3"/>
  <c r="K47" i="3"/>
  <c r="K50" i="3"/>
  <c r="K46" i="3"/>
  <c r="K49" i="3"/>
  <c r="K48" i="3"/>
  <c r="K42" i="3"/>
  <c r="K24" i="3"/>
  <c r="K37" i="3"/>
  <c r="K36" i="3"/>
  <c r="K35" i="3"/>
  <c r="K34" i="3"/>
  <c r="K33" i="3"/>
  <c r="K32" i="3"/>
  <c r="K28" i="3"/>
  <c r="K29" i="3"/>
  <c r="K23" i="3"/>
  <c r="K5" i="3"/>
  <c r="K18" i="3"/>
  <c r="K17" i="3"/>
  <c r="K16" i="3"/>
  <c r="K15" i="3"/>
  <c r="K14" i="3"/>
  <c r="K13" i="3"/>
  <c r="K9" i="3"/>
  <c r="K10" i="3"/>
  <c r="I175" i="3"/>
  <c r="I9" i="3"/>
  <c r="I13" i="3"/>
  <c r="I14" i="3"/>
  <c r="I15" i="3"/>
  <c r="I16" i="3"/>
  <c r="I17" i="3"/>
  <c r="I18" i="3"/>
  <c r="I5" i="3"/>
  <c r="I23" i="3"/>
  <c r="I29" i="3"/>
  <c r="I28" i="3"/>
  <c r="I32" i="3"/>
  <c r="I33" i="3"/>
  <c r="I34" i="3"/>
  <c r="I35" i="3"/>
  <c r="I36" i="3"/>
  <c r="I37" i="3"/>
  <c r="I24" i="3"/>
  <c r="I42" i="3"/>
  <c r="I48" i="3"/>
  <c r="I49" i="3"/>
  <c r="I46" i="3"/>
  <c r="I50" i="3"/>
  <c r="I47" i="3"/>
  <c r="I51" i="3"/>
  <c r="I52" i="3"/>
  <c r="I53" i="3"/>
  <c r="I54" i="3"/>
  <c r="I55" i="3"/>
  <c r="I56" i="3"/>
  <c r="I43" i="3"/>
  <c r="I44" i="3"/>
  <c r="I45" i="3"/>
  <c r="I58" i="3"/>
  <c r="I59" i="3"/>
  <c r="I57" i="3"/>
  <c r="I60" i="3"/>
  <c r="I61" i="3"/>
  <c r="I67" i="3"/>
  <c r="I68" i="3"/>
  <c r="I65" i="3"/>
  <c r="I69" i="3"/>
  <c r="I66" i="3"/>
  <c r="I70" i="3"/>
  <c r="I71" i="3"/>
  <c r="O71" i="3" s="1"/>
  <c r="I72" i="3"/>
  <c r="I73" i="3"/>
  <c r="I74" i="3"/>
  <c r="I75" i="3"/>
  <c r="I62" i="3"/>
  <c r="I63" i="3"/>
  <c r="I78" i="3"/>
  <c r="I76" i="3"/>
  <c r="O76" i="3" s="1"/>
  <c r="I79" i="3"/>
  <c r="I80" i="3"/>
  <c r="I86" i="3"/>
  <c r="I87" i="3"/>
  <c r="I84" i="3"/>
  <c r="I88" i="3"/>
  <c r="I85" i="3"/>
  <c r="I89" i="3"/>
  <c r="O89" i="3" s="1"/>
  <c r="I90" i="3"/>
  <c r="I91" i="3"/>
  <c r="I92" i="3"/>
  <c r="I93" i="3"/>
  <c r="I94" i="3"/>
  <c r="I81" i="3"/>
  <c r="I82" i="3"/>
  <c r="I97" i="3"/>
  <c r="O97" i="3" s="1"/>
  <c r="I95" i="3"/>
  <c r="I98" i="3"/>
  <c r="I99" i="3"/>
  <c r="I105" i="3"/>
  <c r="I106" i="3"/>
  <c r="I103" i="3"/>
  <c r="I107" i="3"/>
  <c r="I104" i="3"/>
  <c r="O104" i="3" s="1"/>
  <c r="I108" i="3"/>
  <c r="I109" i="3"/>
  <c r="I110" i="3"/>
  <c r="I111" i="3"/>
  <c r="I112" i="3"/>
  <c r="I113" i="3"/>
  <c r="I100" i="3"/>
  <c r="I101" i="3"/>
  <c r="O101" i="3" s="1"/>
  <c r="I102" i="3"/>
  <c r="I115" i="3"/>
  <c r="I116" i="3"/>
  <c r="I114" i="3"/>
  <c r="I117" i="3"/>
  <c r="I118" i="3"/>
  <c r="I124" i="3"/>
  <c r="I125" i="3"/>
  <c r="O125" i="3" s="1"/>
  <c r="I122" i="3"/>
  <c r="I126" i="3"/>
  <c r="I123" i="3"/>
  <c r="I127" i="3"/>
  <c r="I128" i="3"/>
  <c r="I129" i="3"/>
  <c r="I130" i="3"/>
  <c r="I131" i="3"/>
  <c r="O131" i="3" s="1"/>
  <c r="I132" i="3"/>
  <c r="I119" i="3"/>
  <c r="I120" i="3"/>
  <c r="I121" i="3"/>
  <c r="I137" i="3"/>
  <c r="I143" i="3"/>
  <c r="I144" i="3"/>
  <c r="I141" i="3"/>
  <c r="O141" i="3" s="1"/>
  <c r="I145" i="3"/>
  <c r="I142" i="3"/>
  <c r="I146" i="3"/>
  <c r="I147" i="3"/>
  <c r="I148" i="3"/>
  <c r="I149" i="3"/>
  <c r="I150" i="3"/>
  <c r="I151" i="3"/>
  <c r="O151" i="3" s="1"/>
  <c r="I138" i="3"/>
  <c r="I139" i="3"/>
  <c r="I140" i="3"/>
  <c r="I156" i="3"/>
  <c r="I162" i="3"/>
  <c r="I163" i="3"/>
  <c r="I160" i="3"/>
  <c r="I164" i="3"/>
  <c r="I161" i="3"/>
  <c r="I165" i="3"/>
  <c r="I166" i="3"/>
  <c r="I167" i="3"/>
  <c r="I168" i="3"/>
  <c r="I169" i="3"/>
  <c r="I170" i="3"/>
  <c r="I157" i="3"/>
  <c r="O157" i="3" s="1"/>
  <c r="I158" i="3"/>
  <c r="I159" i="3"/>
  <c r="I172" i="3"/>
  <c r="I173" i="3"/>
  <c r="I171" i="3"/>
  <c r="I174" i="3"/>
  <c r="I10" i="3"/>
  <c r="O164" i="3" l="1"/>
  <c r="O10" i="3"/>
  <c r="O140" i="3"/>
  <c r="O110" i="3"/>
  <c r="O146" i="3"/>
  <c r="O116" i="3"/>
  <c r="O172" i="3"/>
  <c r="O166" i="3"/>
  <c r="O120" i="3"/>
  <c r="O123" i="3"/>
  <c r="O60" i="3"/>
  <c r="O55" i="3"/>
  <c r="O49" i="3"/>
  <c r="O175" i="3"/>
  <c r="O99" i="3"/>
  <c r="O92" i="3"/>
  <c r="O86" i="3"/>
  <c r="O74" i="3"/>
  <c r="O68" i="3"/>
  <c r="O169" i="3"/>
  <c r="O143" i="3"/>
  <c r="O118" i="3"/>
  <c r="O103" i="3"/>
  <c r="O88" i="3"/>
  <c r="O66" i="3"/>
  <c r="O59" i="3"/>
  <c r="O53" i="3"/>
  <c r="O28" i="3"/>
  <c r="O14" i="3"/>
  <c r="O174" i="3"/>
  <c r="O163" i="3"/>
  <c r="O149" i="3"/>
  <c r="O129" i="3"/>
  <c r="O113" i="3"/>
  <c r="O81" i="3"/>
  <c r="O63" i="3"/>
  <c r="O42" i="3"/>
  <c r="O173" i="3"/>
  <c r="O121" i="3"/>
  <c r="O111" i="3"/>
  <c r="O87" i="3"/>
  <c r="O65" i="3"/>
  <c r="O45" i="3"/>
  <c r="O51" i="3"/>
  <c r="O23" i="3"/>
  <c r="O9" i="3"/>
  <c r="O156" i="3"/>
  <c r="O147" i="3"/>
  <c r="O127" i="3"/>
  <c r="O114" i="3"/>
  <c r="O105" i="3"/>
  <c r="O75" i="3"/>
  <c r="O44" i="3"/>
  <c r="O47" i="3"/>
  <c r="O36" i="3"/>
  <c r="O5" i="3"/>
  <c r="O167" i="3"/>
  <c r="O93" i="3"/>
  <c r="O37" i="3"/>
  <c r="O171" i="3"/>
  <c r="O168" i="3"/>
  <c r="O162" i="3"/>
  <c r="O148" i="3"/>
  <c r="O137" i="3"/>
  <c r="O128" i="3"/>
  <c r="O117" i="3"/>
  <c r="O112" i="3"/>
  <c r="O106" i="3"/>
  <c r="O94" i="3"/>
  <c r="O84" i="3"/>
  <c r="O62" i="3"/>
  <c r="O69" i="3"/>
  <c r="O58" i="3"/>
  <c r="O52" i="3"/>
  <c r="O24" i="3"/>
  <c r="O29" i="3"/>
  <c r="O13" i="3"/>
  <c r="O165" i="3"/>
  <c r="O119" i="3"/>
  <c r="O109" i="3"/>
  <c r="O80" i="3"/>
  <c r="O67" i="3"/>
  <c r="O35" i="3"/>
  <c r="O158" i="3"/>
  <c r="O161" i="3"/>
  <c r="O138" i="3"/>
  <c r="O145" i="3"/>
  <c r="O132" i="3"/>
  <c r="O122" i="3"/>
  <c r="O102" i="3"/>
  <c r="O108" i="3"/>
  <c r="O95" i="3"/>
  <c r="O90" i="3"/>
  <c r="O79" i="3"/>
  <c r="O72" i="3"/>
  <c r="O61" i="3"/>
  <c r="O56" i="3"/>
  <c r="O46" i="3"/>
  <c r="O34" i="3"/>
  <c r="O17" i="3"/>
  <c r="O159" i="3"/>
  <c r="O139" i="3"/>
  <c r="O126" i="3"/>
  <c r="O115" i="3"/>
  <c r="O91" i="3"/>
  <c r="O73" i="3"/>
  <c r="O43" i="3"/>
  <c r="O18" i="3"/>
  <c r="O33" i="3"/>
  <c r="O16" i="3"/>
  <c r="O142" i="3"/>
  <c r="O98" i="3"/>
  <c r="O50" i="3"/>
  <c r="O170" i="3"/>
  <c r="O160" i="3"/>
  <c r="O150" i="3"/>
  <c r="O144" i="3"/>
  <c r="O130" i="3"/>
  <c r="O124" i="3"/>
  <c r="O100" i="3"/>
  <c r="O107" i="3"/>
  <c r="O82" i="3"/>
  <c r="O85" i="3"/>
  <c r="O78" i="3"/>
  <c r="O70" i="3"/>
  <c r="O57" i="3"/>
  <c r="O54" i="3"/>
  <c r="O48" i="3"/>
  <c r="O32" i="3"/>
  <c r="O15" i="3"/>
</calcChain>
</file>

<file path=xl/sharedStrings.xml><?xml version="1.0" encoding="utf-8"?>
<sst xmlns="http://schemas.openxmlformats.org/spreadsheetml/2006/main" count="1319" uniqueCount="100">
  <si>
    <t>Pine</t>
  </si>
  <si>
    <t>Spruce</t>
  </si>
  <si>
    <t>Hardwood</t>
  </si>
  <si>
    <t>All species</t>
  </si>
  <si>
    <t>2015</t>
  </si>
  <si>
    <t>.Non-industrial, private forests</t>
  </si>
  <si>
    <t>1 Uusimaa</t>
  </si>
  <si>
    <t>2 Varsinais-Suomi</t>
  </si>
  <si>
    <t>..</t>
  </si>
  <si>
    <t>4 Satakunta</t>
  </si>
  <si>
    <t>5 Kanta-Häme</t>
  </si>
  <si>
    <t>6 Pirkanmaa</t>
  </si>
  <si>
    <t>7 Päijät-Häme</t>
  </si>
  <si>
    <t>8 Kymenlaakso</t>
  </si>
  <si>
    <t>9 South Karelia</t>
  </si>
  <si>
    <t>10 Etelä-Savo</t>
  </si>
  <si>
    <t>11 Pohjois-Savo</t>
  </si>
  <si>
    <t>12 North Karelia</t>
  </si>
  <si>
    <t>13 Central Finland</t>
  </si>
  <si>
    <t>14 South Ostrobothnia</t>
  </si>
  <si>
    <t>15 Ostrobothnia</t>
  </si>
  <si>
    <t>16 Central Ostrobothnia</t>
  </si>
  <si>
    <t>17 North Ostrobothnia</t>
  </si>
  <si>
    <t>18 Kainuu</t>
  </si>
  <si>
    <t>19 Lapland</t>
  </si>
  <si>
    <t>21 Åland</t>
  </si>
  <si>
    <t>.The State and forest industries</t>
  </si>
  <si>
    <t>All forest owners</t>
  </si>
  <si>
    <t>2016</t>
  </si>
  <si>
    <t>2017</t>
  </si>
  <si>
    <t>Latest update:</t>
  </si>
  <si>
    <t>20180628 09:00</t>
  </si>
  <si>
    <t>Source:</t>
  </si>
  <si>
    <t>OSF: Natural Resources Institute Finland, Total roundwood removals and drain</t>
  </si>
  <si>
    <t>Contact:</t>
  </si>
  <si>
    <t>&lt;A HREF=http://stat.luke.fi/en/roundwood-removals-and-drain TARGET=_blank&gt;The home page of statistics&lt;/A&gt;</t>
  </si>
  <si>
    <t>Copyright</t>
  </si>
  <si>
    <t>Units:</t>
  </si>
  <si>
    <t>year, 1 000 m&amp;sup3;</t>
  </si>
  <si>
    <t>Database:</t>
  </si>
  <si>
    <t>Luke/Tilastot</t>
  </si>
  <si>
    <t>Internal reference code:</t>
  </si>
  <si>
    <t>Luke_Met_Poistum_02a</t>
  </si>
  <si>
    <t xml:space="preserve">      </t>
  </si>
  <si>
    <r>
      <t>1000 m</t>
    </r>
    <r>
      <rPr>
        <b/>
        <vertAlign val="superscript"/>
        <sz val="11"/>
        <color rgb="FF000000"/>
        <rFont val="Calibri"/>
        <family val="2"/>
      </rPr>
      <t>3</t>
    </r>
  </si>
  <si>
    <t>%</t>
  </si>
  <si>
    <t>ID - originally sorted by NUTS3 Code</t>
  </si>
  <si>
    <t>Year</t>
  </si>
  <si>
    <t>Ownership</t>
  </si>
  <si>
    <t>NUTS 2 Level</t>
  </si>
  <si>
    <t>NUTS 3 Level</t>
  </si>
  <si>
    <t>#</t>
  </si>
  <si>
    <t>Category</t>
  </si>
  <si>
    <t>Code</t>
  </si>
  <si>
    <t>Name</t>
  </si>
  <si>
    <t>FI1B</t>
  </si>
  <si>
    <t>Helsinki-Uusimaa</t>
  </si>
  <si>
    <t>FI1B1</t>
  </si>
  <si>
    <t>FI1C</t>
  </si>
  <si>
    <t>South Finland</t>
  </si>
  <si>
    <t>FI1C1</t>
  </si>
  <si>
    <t>FI19</t>
  </si>
  <si>
    <t>West Finland</t>
  </si>
  <si>
    <t>FI196</t>
  </si>
  <si>
    <t>FI1C2</t>
  </si>
  <si>
    <t>FI197</t>
  </si>
  <si>
    <t>FI1C3</t>
  </si>
  <si>
    <t>FI1C4</t>
  </si>
  <si>
    <t>FI1C5</t>
  </si>
  <si>
    <t>FI1D</t>
  </si>
  <si>
    <t>North &amp; East Finland</t>
  </si>
  <si>
    <t>FI1D1</t>
  </si>
  <si>
    <t>FI1D2</t>
  </si>
  <si>
    <t>FI1D3</t>
  </si>
  <si>
    <t>FI193</t>
  </si>
  <si>
    <t>FI194</t>
  </si>
  <si>
    <t>FI195</t>
  </si>
  <si>
    <t>FI1D5</t>
  </si>
  <si>
    <t>FI1D6</t>
  </si>
  <si>
    <t>FI1D4</t>
  </si>
  <si>
    <t>FI1D7</t>
  </si>
  <si>
    <t>FI20</t>
  </si>
  <si>
    <t>Åland</t>
  </si>
  <si>
    <t>FI200</t>
  </si>
  <si>
    <t xml:space="preserve">From 2008, the data for the state and forest industry companies are combined. 
During 2008-2015 all energywood is recorded to non-industrial, private forests based on amounts used in energy production. 
In 2016 energywood is recorded by forest ownership category based on amounts harvested.
</t>
  </si>
  <si>
    <t>Symbols:</t>
  </si>
  <si>
    <t>..   Data not available or too uncertain for presentation, or subject to secrecy.</t>
  </si>
  <si>
    <t>Value adding steps:</t>
  </si>
  <si>
    <t>Columns with percentage values added; Table enabled for filtering at NUTS 2 &amp; 3 levels</t>
  </si>
  <si>
    <t>Table formated</t>
  </si>
  <si>
    <t>Table Quality checked: Totals</t>
  </si>
  <si>
    <t>JRC value adding: 2019-02</t>
  </si>
  <si>
    <t>Attention:</t>
  </si>
  <si>
    <t>Larger deviations from 100 %, due to rounding matters combined with small figures</t>
  </si>
  <si>
    <t xml:space="preserve">Attention: </t>
  </si>
  <si>
    <t>Sum of all figures in both Ownership classes per year (rows marked in yellow), does not match the sum of the 'All forest owners' class.</t>
  </si>
  <si>
    <t>While the sum of 'All forest owners' in this table, matches the figure provided in the 'Country' figures version of this table.</t>
  </si>
  <si>
    <t>This might be due to the fact that some Region figures are subject to secrecy as expressed by the symbol ".." for some regions.</t>
  </si>
  <si>
    <t>Total Drain* (in 1000 m3) by Ownership category and Tree species for the years 2015-2017 by Region</t>
  </si>
  <si>
    <t>*The drain of growing stock is arrived at by adding to the total felling volume the roundwood left in the forests in connection with felling and the unused natural deadwood.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</si>
</sst>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71">
    <xf numFmtId="0" fontId="0" fillId="0" borderId="0" xfId="0" applyFill="1" applyProtection="1"/>
    <xf numFmtId="0" fontId="1" fillId="0" borderId="0" xfId="0" applyFont="1" applyFill="1" applyProtection="1"/>
    <xf numFmtId="164" fontId="0" fillId="0" borderId="7" xfId="1" applyNumberFormat="1" applyFont="1" applyFill="1" applyBorder="1" applyProtection="1"/>
    <xf numFmtId="0" fontId="2" fillId="0" borderId="8" xfId="0" applyFont="1" applyFill="1" applyBorder="1" applyAlignment="1" applyProtection="1">
      <alignment vertical="top"/>
    </xf>
    <xf numFmtId="0" fontId="2" fillId="0" borderId="9" xfId="0" applyFont="1" applyFill="1" applyBorder="1" applyAlignment="1" applyProtection="1">
      <alignment horizontal="center" vertical="top" wrapText="1"/>
    </xf>
    <xf numFmtId="0" fontId="2" fillId="0" borderId="7" xfId="0" applyFont="1" applyFill="1" applyBorder="1" applyProtection="1"/>
    <xf numFmtId="0" fontId="2" fillId="0" borderId="11" xfId="0" applyFont="1" applyFill="1" applyBorder="1" applyAlignment="1" applyProtection="1">
      <alignment horizontal="center" vertical="top" wrapText="1"/>
    </xf>
    <xf numFmtId="0" fontId="2" fillId="0" borderId="8" xfId="0" applyFont="1" applyFill="1" applyBorder="1" applyProtection="1"/>
    <xf numFmtId="0" fontId="2" fillId="0" borderId="8" xfId="0" applyFont="1" applyFill="1" applyBorder="1" applyAlignment="1" applyProtection="1">
      <alignment vertical="top" wrapText="1"/>
    </xf>
    <xf numFmtId="0" fontId="0" fillId="0" borderId="9" xfId="0" applyFont="1" applyFill="1" applyBorder="1" applyAlignment="1" applyProtection="1">
      <alignment horizontal="center"/>
    </xf>
    <xf numFmtId="0" fontId="0" fillId="0" borderId="7" xfId="0" applyFont="1" applyFill="1" applyBorder="1" applyProtection="1"/>
    <xf numFmtId="0" fontId="0" fillId="0" borderId="1" xfId="0" applyFont="1" applyFill="1" applyBorder="1" applyAlignment="1" applyProtection="1">
      <alignment horizontal="center"/>
    </xf>
    <xf numFmtId="0" fontId="0" fillId="0" borderId="2" xfId="0" applyFont="1" applyFill="1" applyBorder="1" applyProtection="1"/>
    <xf numFmtId="0" fontId="0" fillId="0" borderId="4" xfId="0" applyFont="1" applyFill="1" applyBorder="1" applyAlignment="1" applyProtection="1">
      <alignment horizontal="center"/>
    </xf>
    <xf numFmtId="0" fontId="0" fillId="0" borderId="5" xfId="0" applyFont="1" applyFill="1" applyBorder="1" applyProtection="1"/>
    <xf numFmtId="0" fontId="2" fillId="0" borderId="13" xfId="0" applyFont="1" applyFill="1" applyBorder="1" applyProtection="1"/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0" fillId="0" borderId="13" xfId="0" applyFont="1" applyFill="1" applyBorder="1" applyProtection="1"/>
    <xf numFmtId="0" fontId="2" fillId="0" borderId="16" xfId="0" applyFont="1" applyFill="1" applyBorder="1" applyAlignment="1" applyProtection="1">
      <alignment vertical="top" wrapText="1"/>
    </xf>
    <xf numFmtId="0" fontId="2" fillId="0" borderId="11" xfId="0" applyFont="1" applyFill="1" applyBorder="1" applyAlignment="1" applyProtection="1">
      <alignment vertical="top"/>
    </xf>
    <xf numFmtId="0" fontId="2" fillId="0" borderId="12" xfId="0" applyFont="1" applyFill="1" applyBorder="1" applyAlignment="1" applyProtection="1">
      <alignment vertical="top"/>
    </xf>
    <xf numFmtId="3" fontId="0" fillId="0" borderId="2" xfId="0" applyNumberFormat="1" applyFill="1" applyBorder="1" applyProtection="1"/>
    <xf numFmtId="164" fontId="0" fillId="0" borderId="2" xfId="1" applyNumberFormat="1" applyFont="1" applyFill="1" applyBorder="1" applyProtection="1"/>
    <xf numFmtId="3" fontId="0" fillId="0" borderId="2" xfId="0" applyNumberFormat="1" applyFill="1" applyBorder="1" applyAlignment="1" applyProtection="1">
      <alignment horizontal="right"/>
    </xf>
    <xf numFmtId="0" fontId="2" fillId="0" borderId="17" xfId="0" applyFont="1" applyFill="1" applyBorder="1" applyProtection="1"/>
    <xf numFmtId="3" fontId="0" fillId="0" borderId="1" xfId="0" applyNumberFormat="1" applyFill="1" applyBorder="1" applyProtection="1"/>
    <xf numFmtId="164" fontId="0" fillId="0" borderId="3" xfId="1" applyNumberFormat="1" applyFont="1" applyFill="1" applyBorder="1" applyProtection="1"/>
    <xf numFmtId="3" fontId="0" fillId="0" borderId="1" xfId="0" applyNumberFormat="1" applyFill="1" applyBorder="1" applyAlignment="1" applyProtection="1">
      <alignment horizontal="right"/>
    </xf>
    <xf numFmtId="3" fontId="0" fillId="0" borderId="3" xfId="0" applyNumberFormat="1" applyFill="1" applyBorder="1" applyAlignment="1" applyProtection="1">
      <alignment horizontal="right"/>
    </xf>
    <xf numFmtId="3" fontId="0" fillId="0" borderId="4" xfId="0" applyNumberFormat="1" applyFill="1" applyBorder="1" applyProtection="1"/>
    <xf numFmtId="164" fontId="0" fillId="0" borderId="5" xfId="1" applyNumberFormat="1" applyFont="1" applyFill="1" applyBorder="1" applyProtection="1"/>
    <xf numFmtId="3" fontId="0" fillId="0" borderId="5" xfId="0" applyNumberFormat="1" applyFill="1" applyBorder="1" applyProtection="1"/>
    <xf numFmtId="164" fontId="0" fillId="0" borderId="6" xfId="1" applyNumberFormat="1" applyFont="1" applyFill="1" applyBorder="1" applyProtection="1"/>
    <xf numFmtId="164" fontId="2" fillId="0" borderId="2" xfId="1" applyNumberFormat="1" applyFont="1" applyFill="1" applyBorder="1" applyProtection="1"/>
    <xf numFmtId="3" fontId="2" fillId="0" borderId="1" xfId="0" applyNumberFormat="1" applyFont="1" applyFill="1" applyBorder="1" applyProtection="1"/>
    <xf numFmtId="164" fontId="2" fillId="0" borderId="3" xfId="1" applyNumberFormat="1" applyFont="1" applyFill="1" applyBorder="1" applyProtection="1"/>
    <xf numFmtId="3" fontId="2" fillId="0" borderId="1" xfId="0" applyNumberFormat="1" applyFont="1" applyFill="1" applyBorder="1" applyAlignment="1" applyProtection="1">
      <alignment horizontal="right"/>
    </xf>
    <xf numFmtId="3" fontId="2" fillId="0" borderId="3" xfId="0" applyNumberFormat="1" applyFont="1" applyFill="1" applyBorder="1" applyAlignment="1" applyProtection="1">
      <alignment horizontal="right"/>
    </xf>
    <xf numFmtId="3" fontId="2" fillId="0" borderId="4" xfId="0" applyNumberFormat="1" applyFont="1" applyFill="1" applyBorder="1" applyProtection="1"/>
    <xf numFmtId="164" fontId="2" fillId="0" borderId="6" xfId="1" applyNumberFormat="1" applyFont="1" applyFill="1" applyBorder="1" applyProtection="1"/>
    <xf numFmtId="0" fontId="2" fillId="0" borderId="14" xfId="0" applyFont="1" applyFill="1" applyBorder="1" applyProtection="1"/>
    <xf numFmtId="3" fontId="0" fillId="0" borderId="9" xfId="0" applyNumberFormat="1" applyFill="1" applyBorder="1" applyProtection="1"/>
    <xf numFmtId="3" fontId="0" fillId="0" borderId="7" xfId="0" applyNumberFormat="1" applyFill="1" applyBorder="1" applyProtection="1"/>
    <xf numFmtId="164" fontId="0" fillId="0" borderId="10" xfId="1" applyNumberFormat="1" applyFont="1" applyFill="1" applyBorder="1" applyProtection="1"/>
    <xf numFmtId="3" fontId="2" fillId="0" borderId="9" xfId="0" applyNumberFormat="1" applyFont="1" applyFill="1" applyBorder="1" applyProtection="1"/>
    <xf numFmtId="164" fontId="2" fillId="0" borderId="10" xfId="1" applyNumberFormat="1" applyFont="1" applyFill="1" applyBorder="1" applyProtection="1"/>
    <xf numFmtId="0" fontId="2" fillId="0" borderId="15" xfId="0" applyFont="1" applyFill="1" applyBorder="1" applyProtection="1"/>
    <xf numFmtId="0" fontId="0" fillId="0" borderId="0" xfId="0" applyFill="1" applyAlignment="1" applyProtection="1"/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0" fillId="0" borderId="14" xfId="0" applyFont="1" applyFill="1" applyBorder="1" applyProtection="1"/>
    <xf numFmtId="0" fontId="0" fillId="0" borderId="17" xfId="0" applyFont="1" applyFill="1" applyBorder="1" applyProtection="1"/>
    <xf numFmtId="0" fontId="0" fillId="0" borderId="15" xfId="0" applyFont="1" applyFill="1" applyBorder="1" applyProtection="1"/>
    <xf numFmtId="3" fontId="2" fillId="0" borderId="2" xfId="0" applyNumberFormat="1" applyFont="1" applyFill="1" applyBorder="1" applyProtection="1"/>
    <xf numFmtId="164" fontId="2" fillId="0" borderId="5" xfId="1" applyNumberFormat="1" applyFont="1" applyFill="1" applyBorder="1" applyProtection="1"/>
    <xf numFmtId="3" fontId="2" fillId="0" borderId="5" xfId="0" applyNumberFormat="1" applyFont="1" applyFill="1" applyBorder="1" applyProtection="1"/>
    <xf numFmtId="164" fontId="2" fillId="0" borderId="7" xfId="1" applyNumberFormat="1" applyFont="1" applyFill="1" applyBorder="1" applyProtection="1"/>
    <xf numFmtId="3" fontId="2" fillId="0" borderId="7" xfId="0" applyNumberFormat="1" applyFont="1" applyFill="1" applyBorder="1" applyProtection="1"/>
    <xf numFmtId="164" fontId="2" fillId="2" borderId="3" xfId="1" applyNumberFormat="1" applyFont="1" applyFill="1" applyBorder="1" applyProtection="1"/>
    <xf numFmtId="0" fontId="0" fillId="2" borderId="0" xfId="0" applyFill="1" applyProtection="1"/>
    <xf numFmtId="0" fontId="0" fillId="2" borderId="7" xfId="0" applyFont="1" applyFill="1" applyBorder="1" applyProtection="1"/>
    <xf numFmtId="0" fontId="0" fillId="2" borderId="2" xfId="0" applyFont="1" applyFill="1" applyBorder="1" applyProtection="1"/>
    <xf numFmtId="0" fontId="0" fillId="2" borderId="5" xfId="0" applyFont="1" applyFill="1" applyBorder="1" applyProtection="1"/>
    <xf numFmtId="0" fontId="2" fillId="0" borderId="9" xfId="0" applyFont="1" applyFill="1" applyBorder="1" applyAlignment="1" applyProtection="1">
      <alignment horizontal="center" vertical="top"/>
    </xf>
    <xf numFmtId="0" fontId="2" fillId="0" borderId="7" xfId="0" applyFont="1" applyFill="1" applyBorder="1" applyAlignment="1" applyProtection="1">
      <alignment horizontal="center" vertical="top"/>
    </xf>
    <xf numFmtId="0" fontId="2" fillId="0" borderId="10" xfId="0" applyFont="1" applyFill="1" applyBorder="1" applyAlignment="1" applyProtection="1">
      <alignment horizontal="center" vertical="top"/>
    </xf>
    <xf numFmtId="0" fontId="2" fillId="0" borderId="7" xfId="0" applyFont="1" applyFill="1" applyBorder="1" applyAlignment="1" applyProtection="1">
      <alignment horizontal="center" vertical="top" wrapText="1"/>
    </xf>
    <xf numFmtId="0" fontId="2" fillId="0" borderId="14" xfId="0" applyFont="1" applyFill="1" applyBorder="1" applyAlignment="1" applyProtection="1">
      <alignment horizontal="center" vertical="top" wrapText="1"/>
    </xf>
    <xf numFmtId="0" fontId="0" fillId="0" borderId="0" xfId="0" applyFill="1" applyAlignment="1" applyProtection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8"/>
  <sheetViews>
    <sheetView tabSelected="1" workbookViewId="0">
      <pane xSplit="7" ySplit="4" topLeftCell="H5" activePane="bottomRight" state="frozen"/>
      <selection pane="topRight" activeCell="H1" sqref="H1"/>
      <selection pane="bottomLeft" activeCell="A5" sqref="A5"/>
      <selection pane="bottomRight"/>
    </sheetView>
  </sheetViews>
  <sheetFormatPr defaultRowHeight="15" x14ac:dyDescent="0.25"/>
  <cols>
    <col min="1" max="1" width="13.7109375" customWidth="1"/>
    <col min="2" max="2" width="9.7109375" customWidth="1"/>
    <col min="3" max="3" width="32.28515625" customWidth="1"/>
    <col min="4" max="4" width="9.7109375" customWidth="1"/>
    <col min="5" max="5" width="19.28515625" bestFit="1" customWidth="1"/>
    <col min="6" max="6" width="9.7109375" customWidth="1"/>
    <col min="7" max="7" width="22.42578125" bestFit="1" customWidth="1"/>
    <col min="8" max="15" width="7.7109375" customWidth="1"/>
  </cols>
  <sheetData>
    <row r="1" spans="1:15" ht="18.75" x14ac:dyDescent="0.3">
      <c r="A1" s="1" t="s">
        <v>98</v>
      </c>
      <c r="B1" s="1"/>
      <c r="J1" t="s">
        <v>43</v>
      </c>
    </row>
    <row r="2" spans="1:15" ht="15.75" thickBot="1" x14ac:dyDescent="0.3"/>
    <row r="3" spans="1:15" ht="45" x14ac:dyDescent="0.25">
      <c r="A3" s="4" t="s">
        <v>46</v>
      </c>
      <c r="B3" s="5" t="s">
        <v>47</v>
      </c>
      <c r="C3" s="5" t="s">
        <v>48</v>
      </c>
      <c r="D3" s="68" t="s">
        <v>49</v>
      </c>
      <c r="E3" s="68"/>
      <c r="F3" s="68" t="s">
        <v>50</v>
      </c>
      <c r="G3" s="69"/>
      <c r="H3" s="65" t="s">
        <v>0</v>
      </c>
      <c r="I3" s="66"/>
      <c r="J3" s="66" t="s">
        <v>1</v>
      </c>
      <c r="K3" s="66"/>
      <c r="L3" s="66" t="s">
        <v>2</v>
      </c>
      <c r="M3" s="67"/>
      <c r="N3" s="65" t="s">
        <v>3</v>
      </c>
      <c r="O3" s="67"/>
    </row>
    <row r="4" spans="1:15" ht="33" customHeight="1" thickBot="1" x14ac:dyDescent="0.3">
      <c r="A4" s="6" t="s">
        <v>51</v>
      </c>
      <c r="B4" s="7"/>
      <c r="C4" s="7" t="s">
        <v>52</v>
      </c>
      <c r="D4" s="8" t="s">
        <v>53</v>
      </c>
      <c r="E4" s="8" t="s">
        <v>54</v>
      </c>
      <c r="F4" s="8" t="s">
        <v>53</v>
      </c>
      <c r="G4" s="19" t="s">
        <v>54</v>
      </c>
      <c r="H4" s="20" t="s">
        <v>44</v>
      </c>
      <c r="I4" s="3" t="s">
        <v>45</v>
      </c>
      <c r="J4" s="3" t="s">
        <v>44</v>
      </c>
      <c r="K4" s="3" t="s">
        <v>45</v>
      </c>
      <c r="L4" s="3" t="s">
        <v>44</v>
      </c>
      <c r="M4" s="21" t="s">
        <v>45</v>
      </c>
      <c r="N4" s="20" t="s">
        <v>44</v>
      </c>
      <c r="O4" s="21" t="s">
        <v>45</v>
      </c>
    </row>
    <row r="5" spans="1:15" x14ac:dyDescent="0.25">
      <c r="A5" s="9">
        <v>1</v>
      </c>
      <c r="B5" s="10" t="s">
        <v>4</v>
      </c>
      <c r="C5" s="62" t="s">
        <v>5</v>
      </c>
      <c r="D5" s="10" t="s">
        <v>61</v>
      </c>
      <c r="E5" s="10" t="s">
        <v>62</v>
      </c>
      <c r="F5" s="10" t="s">
        <v>74</v>
      </c>
      <c r="G5" s="52" t="s">
        <v>18</v>
      </c>
      <c r="H5" s="42">
        <v>2139</v>
      </c>
      <c r="I5" s="2">
        <f>H5/$N5</f>
        <v>0.34712755598831546</v>
      </c>
      <c r="J5" s="43">
        <v>2255</v>
      </c>
      <c r="K5" s="2">
        <f>J5/$N5</f>
        <v>0.36595261278805585</v>
      </c>
      <c r="L5" s="43">
        <v>1768</v>
      </c>
      <c r="M5" s="44">
        <f>L5/$N5</f>
        <v>0.28691983122362869</v>
      </c>
      <c r="N5" s="45">
        <v>6162</v>
      </c>
      <c r="O5" s="46">
        <f>SUM(I5,K5,M5)</f>
        <v>1</v>
      </c>
    </row>
    <row r="6" spans="1:15" x14ac:dyDescent="0.25">
      <c r="A6" s="11">
        <v>2</v>
      </c>
      <c r="B6" s="12" t="s">
        <v>4</v>
      </c>
      <c r="C6" s="63" t="s">
        <v>5</v>
      </c>
      <c r="D6" s="12" t="s">
        <v>61</v>
      </c>
      <c r="E6" s="12" t="s">
        <v>62</v>
      </c>
      <c r="F6" s="12" t="s">
        <v>75</v>
      </c>
      <c r="G6" s="53" t="s">
        <v>19</v>
      </c>
      <c r="H6" s="28" t="s">
        <v>8</v>
      </c>
      <c r="I6" s="24" t="s">
        <v>8</v>
      </c>
      <c r="J6" s="24" t="s">
        <v>8</v>
      </c>
      <c r="K6" s="24" t="s">
        <v>8</v>
      </c>
      <c r="L6" s="24" t="s">
        <v>8</v>
      </c>
      <c r="M6" s="29" t="s">
        <v>8</v>
      </c>
      <c r="N6" s="37" t="s">
        <v>8</v>
      </c>
      <c r="O6" s="38" t="s">
        <v>8</v>
      </c>
    </row>
    <row r="7" spans="1:15" x14ac:dyDescent="0.25">
      <c r="A7" s="11">
        <v>3</v>
      </c>
      <c r="B7" s="12" t="s">
        <v>4</v>
      </c>
      <c r="C7" s="63" t="s">
        <v>5</v>
      </c>
      <c r="D7" s="12" t="s">
        <v>61</v>
      </c>
      <c r="E7" s="12" t="s">
        <v>62</v>
      </c>
      <c r="F7" s="12" t="s">
        <v>76</v>
      </c>
      <c r="G7" s="53" t="s">
        <v>20</v>
      </c>
      <c r="H7" s="28" t="s">
        <v>8</v>
      </c>
      <c r="I7" s="24" t="s">
        <v>8</v>
      </c>
      <c r="J7" s="24" t="s">
        <v>8</v>
      </c>
      <c r="K7" s="24" t="s">
        <v>8</v>
      </c>
      <c r="L7" s="24" t="s">
        <v>8</v>
      </c>
      <c r="M7" s="29" t="s">
        <v>8</v>
      </c>
      <c r="N7" s="37" t="s">
        <v>8</v>
      </c>
      <c r="O7" s="38" t="s">
        <v>8</v>
      </c>
    </row>
    <row r="8" spans="1:15" x14ac:dyDescent="0.25">
      <c r="A8" s="11">
        <v>4</v>
      </c>
      <c r="B8" s="12" t="s">
        <v>4</v>
      </c>
      <c r="C8" s="63" t="s">
        <v>5</v>
      </c>
      <c r="D8" s="12" t="s">
        <v>61</v>
      </c>
      <c r="E8" s="12" t="s">
        <v>62</v>
      </c>
      <c r="F8" s="12" t="s">
        <v>63</v>
      </c>
      <c r="G8" s="53" t="s">
        <v>9</v>
      </c>
      <c r="H8" s="28" t="s">
        <v>8</v>
      </c>
      <c r="I8" s="24" t="s">
        <v>8</v>
      </c>
      <c r="J8" s="24" t="s">
        <v>8</v>
      </c>
      <c r="K8" s="24" t="s">
        <v>8</v>
      </c>
      <c r="L8" s="24" t="s">
        <v>8</v>
      </c>
      <c r="M8" s="29" t="s">
        <v>8</v>
      </c>
      <c r="N8" s="37" t="s">
        <v>8</v>
      </c>
      <c r="O8" s="38" t="s">
        <v>8</v>
      </c>
    </row>
    <row r="9" spans="1:15" x14ac:dyDescent="0.25">
      <c r="A9" s="11">
        <v>5</v>
      </c>
      <c r="B9" s="12" t="s">
        <v>4</v>
      </c>
      <c r="C9" s="63" t="s">
        <v>5</v>
      </c>
      <c r="D9" s="12" t="s">
        <v>61</v>
      </c>
      <c r="E9" s="12" t="s">
        <v>62</v>
      </c>
      <c r="F9" s="12" t="s">
        <v>65</v>
      </c>
      <c r="G9" s="53" t="s">
        <v>11</v>
      </c>
      <c r="H9" s="26">
        <v>1380</v>
      </c>
      <c r="I9" s="23">
        <f>H9/$N9</f>
        <v>0.26270702455739575</v>
      </c>
      <c r="J9" s="22">
        <v>2292</v>
      </c>
      <c r="K9" s="23">
        <f>J9/$N9</f>
        <v>0.43632210165619645</v>
      </c>
      <c r="L9" s="22">
        <v>1580</v>
      </c>
      <c r="M9" s="27">
        <f>L9/$N9</f>
        <v>0.30078050637730819</v>
      </c>
      <c r="N9" s="35">
        <v>5253</v>
      </c>
      <c r="O9" s="36">
        <f>SUM(I9,K9,M9)</f>
        <v>0.99980963259090028</v>
      </c>
    </row>
    <row r="10" spans="1:15" x14ac:dyDescent="0.25">
      <c r="A10" s="11">
        <v>6</v>
      </c>
      <c r="B10" s="12" t="s">
        <v>4</v>
      </c>
      <c r="C10" s="63" t="s">
        <v>5</v>
      </c>
      <c r="D10" s="12" t="s">
        <v>55</v>
      </c>
      <c r="E10" s="12" t="s">
        <v>56</v>
      </c>
      <c r="F10" s="12" t="s">
        <v>57</v>
      </c>
      <c r="G10" s="53" t="s">
        <v>6</v>
      </c>
      <c r="H10" s="26">
        <v>953</v>
      </c>
      <c r="I10" s="23">
        <f>H10/$N10</f>
        <v>0.23659384309831183</v>
      </c>
      <c r="J10" s="22">
        <v>1700</v>
      </c>
      <c r="K10" s="23">
        <f>J10/$N10</f>
        <v>0.42204568023833167</v>
      </c>
      <c r="L10" s="22">
        <v>1375</v>
      </c>
      <c r="M10" s="27">
        <f>L10/$N10</f>
        <v>0.3413604766633565</v>
      </c>
      <c r="N10" s="35">
        <v>4028</v>
      </c>
      <c r="O10" s="36">
        <f>SUM(I10,K10,M10)</f>
        <v>1</v>
      </c>
    </row>
    <row r="11" spans="1:15" x14ac:dyDescent="0.25">
      <c r="A11" s="11">
        <v>7</v>
      </c>
      <c r="B11" s="12" t="s">
        <v>4</v>
      </c>
      <c r="C11" s="63" t="s">
        <v>5</v>
      </c>
      <c r="D11" s="12" t="s">
        <v>58</v>
      </c>
      <c r="E11" s="12" t="s">
        <v>59</v>
      </c>
      <c r="F11" s="12" t="s">
        <v>60</v>
      </c>
      <c r="G11" s="53" t="s">
        <v>7</v>
      </c>
      <c r="H11" s="28" t="s">
        <v>8</v>
      </c>
      <c r="I11" s="24" t="s">
        <v>8</v>
      </c>
      <c r="J11" s="24" t="s">
        <v>8</v>
      </c>
      <c r="K11" s="24" t="s">
        <v>8</v>
      </c>
      <c r="L11" s="24" t="s">
        <v>8</v>
      </c>
      <c r="M11" s="29" t="s">
        <v>8</v>
      </c>
      <c r="N11" s="37" t="s">
        <v>8</v>
      </c>
      <c r="O11" s="38" t="s">
        <v>8</v>
      </c>
    </row>
    <row r="12" spans="1:15" x14ac:dyDescent="0.25">
      <c r="A12" s="11">
        <v>8</v>
      </c>
      <c r="B12" s="12" t="s">
        <v>4</v>
      </c>
      <c r="C12" s="63" t="s">
        <v>5</v>
      </c>
      <c r="D12" s="12" t="s">
        <v>58</v>
      </c>
      <c r="E12" s="12" t="s">
        <v>59</v>
      </c>
      <c r="F12" s="12" t="s">
        <v>64</v>
      </c>
      <c r="G12" s="53" t="s">
        <v>10</v>
      </c>
      <c r="H12" s="28" t="s">
        <v>8</v>
      </c>
      <c r="I12" s="24" t="s">
        <v>8</v>
      </c>
      <c r="J12" s="24" t="s">
        <v>8</v>
      </c>
      <c r="K12" s="24" t="s">
        <v>8</v>
      </c>
      <c r="L12" s="24" t="s">
        <v>8</v>
      </c>
      <c r="M12" s="29" t="s">
        <v>8</v>
      </c>
      <c r="N12" s="37" t="s">
        <v>8</v>
      </c>
      <c r="O12" s="38" t="s">
        <v>8</v>
      </c>
    </row>
    <row r="13" spans="1:15" x14ac:dyDescent="0.25">
      <c r="A13" s="11">
        <v>9</v>
      </c>
      <c r="B13" s="12" t="s">
        <v>4</v>
      </c>
      <c r="C13" s="63" t="s">
        <v>5</v>
      </c>
      <c r="D13" s="12" t="s">
        <v>58</v>
      </c>
      <c r="E13" s="12" t="s">
        <v>59</v>
      </c>
      <c r="F13" s="12" t="s">
        <v>66</v>
      </c>
      <c r="G13" s="53" t="s">
        <v>12</v>
      </c>
      <c r="H13" s="26">
        <v>536</v>
      </c>
      <c r="I13" s="23">
        <f t="shared" ref="I13:I18" si="0">H13/$N13</f>
        <v>0.21027854060415849</v>
      </c>
      <c r="J13" s="22">
        <v>1299</v>
      </c>
      <c r="K13" s="23">
        <f t="shared" ref="K13:K18" si="1">J13/$N13</f>
        <v>0.50961161239701847</v>
      </c>
      <c r="L13" s="22">
        <v>714</v>
      </c>
      <c r="M13" s="27">
        <f t="shared" ref="M13:M18" si="2">L13/$N13</f>
        <v>0.28010984699882308</v>
      </c>
      <c r="N13" s="35">
        <v>2549</v>
      </c>
      <c r="O13" s="36">
        <f t="shared" ref="O13:O18" si="3">SUM(I13,K13,M13)</f>
        <v>1</v>
      </c>
    </row>
    <row r="14" spans="1:15" x14ac:dyDescent="0.25">
      <c r="A14" s="11">
        <v>10</v>
      </c>
      <c r="B14" s="12" t="s">
        <v>4</v>
      </c>
      <c r="C14" s="63" t="s">
        <v>5</v>
      </c>
      <c r="D14" s="12" t="s">
        <v>58</v>
      </c>
      <c r="E14" s="12" t="s">
        <v>59</v>
      </c>
      <c r="F14" s="12" t="s">
        <v>67</v>
      </c>
      <c r="G14" s="53" t="s">
        <v>13</v>
      </c>
      <c r="H14" s="26">
        <v>833</v>
      </c>
      <c r="I14" s="23">
        <f t="shared" si="0"/>
        <v>0.32462977396726422</v>
      </c>
      <c r="J14" s="22">
        <v>1099</v>
      </c>
      <c r="K14" s="23">
        <f t="shared" si="1"/>
        <v>0.42829306313328136</v>
      </c>
      <c r="L14" s="22">
        <v>635</v>
      </c>
      <c r="M14" s="27">
        <f t="shared" si="2"/>
        <v>0.24746687451286048</v>
      </c>
      <c r="N14" s="35">
        <v>2566</v>
      </c>
      <c r="O14" s="36">
        <f t="shared" si="3"/>
        <v>1.0003897116134062</v>
      </c>
    </row>
    <row r="15" spans="1:15" x14ac:dyDescent="0.25">
      <c r="A15" s="11">
        <v>11</v>
      </c>
      <c r="B15" s="12" t="s">
        <v>4</v>
      </c>
      <c r="C15" s="63" t="s">
        <v>5</v>
      </c>
      <c r="D15" s="12" t="s">
        <v>58</v>
      </c>
      <c r="E15" s="12" t="s">
        <v>59</v>
      </c>
      <c r="F15" s="12" t="s">
        <v>68</v>
      </c>
      <c r="G15" s="53" t="s">
        <v>14</v>
      </c>
      <c r="H15" s="26">
        <v>1076</v>
      </c>
      <c r="I15" s="23">
        <f t="shared" si="0"/>
        <v>0.35476425980877019</v>
      </c>
      <c r="J15" s="22">
        <v>1213</v>
      </c>
      <c r="K15" s="23">
        <f t="shared" si="1"/>
        <v>0.39993405868776788</v>
      </c>
      <c r="L15" s="22">
        <v>745</v>
      </c>
      <c r="M15" s="27">
        <f t="shared" si="2"/>
        <v>0.24563138806462248</v>
      </c>
      <c r="N15" s="35">
        <v>3033</v>
      </c>
      <c r="O15" s="36">
        <f t="shared" si="3"/>
        <v>1.0003297065611605</v>
      </c>
    </row>
    <row r="16" spans="1:15" x14ac:dyDescent="0.25">
      <c r="A16" s="11">
        <v>12</v>
      </c>
      <c r="B16" s="12" t="s">
        <v>4</v>
      </c>
      <c r="C16" s="63" t="s">
        <v>5</v>
      </c>
      <c r="D16" s="18" t="s">
        <v>69</v>
      </c>
      <c r="E16" s="18" t="s">
        <v>70</v>
      </c>
      <c r="F16" s="18" t="s">
        <v>71</v>
      </c>
      <c r="G16" s="53" t="s">
        <v>15</v>
      </c>
      <c r="H16" s="26">
        <v>2580</v>
      </c>
      <c r="I16" s="23">
        <f t="shared" si="0"/>
        <v>0.35116374030216413</v>
      </c>
      <c r="J16" s="22">
        <v>2648</v>
      </c>
      <c r="K16" s="23">
        <f t="shared" si="1"/>
        <v>0.36041921872873284</v>
      </c>
      <c r="L16" s="22">
        <v>2118</v>
      </c>
      <c r="M16" s="27">
        <f t="shared" si="2"/>
        <v>0.28828093099224172</v>
      </c>
      <c r="N16" s="35">
        <v>7347</v>
      </c>
      <c r="O16" s="36">
        <f t="shared" si="3"/>
        <v>0.99986389002313869</v>
      </c>
    </row>
    <row r="17" spans="1:15" x14ac:dyDescent="0.25">
      <c r="A17" s="11">
        <v>13</v>
      </c>
      <c r="B17" s="12" t="s">
        <v>4</v>
      </c>
      <c r="C17" s="63" t="s">
        <v>5</v>
      </c>
      <c r="D17" s="12" t="s">
        <v>69</v>
      </c>
      <c r="E17" s="12" t="s">
        <v>70</v>
      </c>
      <c r="F17" s="12" t="s">
        <v>72</v>
      </c>
      <c r="G17" s="53" t="s">
        <v>16</v>
      </c>
      <c r="H17" s="26">
        <v>1681</v>
      </c>
      <c r="I17" s="23">
        <f t="shared" si="0"/>
        <v>0.26476610489840918</v>
      </c>
      <c r="J17" s="22">
        <v>2525</v>
      </c>
      <c r="K17" s="23">
        <f t="shared" si="1"/>
        <v>0.3977004252638211</v>
      </c>
      <c r="L17" s="22">
        <v>2143</v>
      </c>
      <c r="M17" s="27">
        <f t="shared" si="2"/>
        <v>0.33753346983776972</v>
      </c>
      <c r="N17" s="35">
        <v>6349</v>
      </c>
      <c r="O17" s="36">
        <f t="shared" si="3"/>
        <v>1</v>
      </c>
    </row>
    <row r="18" spans="1:15" x14ac:dyDescent="0.25">
      <c r="A18" s="11">
        <v>14</v>
      </c>
      <c r="B18" s="12" t="s">
        <v>4</v>
      </c>
      <c r="C18" s="63" t="s">
        <v>5</v>
      </c>
      <c r="D18" s="12" t="s">
        <v>69</v>
      </c>
      <c r="E18" s="12" t="s">
        <v>70</v>
      </c>
      <c r="F18" s="12" t="s">
        <v>73</v>
      </c>
      <c r="G18" s="53" t="s">
        <v>17</v>
      </c>
      <c r="H18" s="26">
        <v>1955</v>
      </c>
      <c r="I18" s="23">
        <f t="shared" si="0"/>
        <v>0.41702218430034127</v>
      </c>
      <c r="J18" s="22">
        <v>1392</v>
      </c>
      <c r="K18" s="23">
        <f t="shared" si="1"/>
        <v>0.29692832764505117</v>
      </c>
      <c r="L18" s="22">
        <v>1342</v>
      </c>
      <c r="M18" s="27">
        <f t="shared" si="2"/>
        <v>0.2862627986348123</v>
      </c>
      <c r="N18" s="35">
        <v>4688</v>
      </c>
      <c r="O18" s="36">
        <f t="shared" si="3"/>
        <v>1.0002133105802047</v>
      </c>
    </row>
    <row r="19" spans="1:15" x14ac:dyDescent="0.25">
      <c r="A19" s="11">
        <v>15</v>
      </c>
      <c r="B19" s="12" t="s">
        <v>4</v>
      </c>
      <c r="C19" s="63" t="s">
        <v>5</v>
      </c>
      <c r="D19" s="12" t="s">
        <v>69</v>
      </c>
      <c r="E19" s="12" t="s">
        <v>70</v>
      </c>
      <c r="F19" s="12" t="s">
        <v>79</v>
      </c>
      <c r="G19" s="53" t="s">
        <v>23</v>
      </c>
      <c r="H19" s="28" t="s">
        <v>8</v>
      </c>
      <c r="I19" s="24" t="s">
        <v>8</v>
      </c>
      <c r="J19" s="24" t="s">
        <v>8</v>
      </c>
      <c r="K19" s="24" t="s">
        <v>8</v>
      </c>
      <c r="L19" s="24" t="s">
        <v>8</v>
      </c>
      <c r="M19" s="29" t="s">
        <v>8</v>
      </c>
      <c r="N19" s="37" t="s">
        <v>8</v>
      </c>
      <c r="O19" s="38" t="s">
        <v>8</v>
      </c>
    </row>
    <row r="20" spans="1:15" x14ac:dyDescent="0.25">
      <c r="A20" s="11">
        <v>16</v>
      </c>
      <c r="B20" s="12" t="s">
        <v>4</v>
      </c>
      <c r="C20" s="63" t="s">
        <v>5</v>
      </c>
      <c r="D20" s="12" t="s">
        <v>69</v>
      </c>
      <c r="E20" s="12" t="s">
        <v>70</v>
      </c>
      <c r="F20" s="12" t="s">
        <v>77</v>
      </c>
      <c r="G20" s="53" t="s">
        <v>21</v>
      </c>
      <c r="H20" s="28" t="s">
        <v>8</v>
      </c>
      <c r="I20" s="24" t="s">
        <v>8</v>
      </c>
      <c r="J20" s="24" t="s">
        <v>8</v>
      </c>
      <c r="K20" s="24" t="s">
        <v>8</v>
      </c>
      <c r="L20" s="24" t="s">
        <v>8</v>
      </c>
      <c r="M20" s="29" t="s">
        <v>8</v>
      </c>
      <c r="N20" s="37" t="s">
        <v>8</v>
      </c>
      <c r="O20" s="38" t="s">
        <v>8</v>
      </c>
    </row>
    <row r="21" spans="1:15" x14ac:dyDescent="0.25">
      <c r="A21" s="11">
        <v>17</v>
      </c>
      <c r="B21" s="12" t="s">
        <v>4</v>
      </c>
      <c r="C21" s="63" t="s">
        <v>5</v>
      </c>
      <c r="D21" s="12" t="s">
        <v>69</v>
      </c>
      <c r="E21" s="12" t="s">
        <v>70</v>
      </c>
      <c r="F21" s="12" t="s">
        <v>78</v>
      </c>
      <c r="G21" s="53" t="s">
        <v>22</v>
      </c>
      <c r="H21" s="28" t="s">
        <v>8</v>
      </c>
      <c r="I21" s="24" t="s">
        <v>8</v>
      </c>
      <c r="J21" s="24" t="s">
        <v>8</v>
      </c>
      <c r="K21" s="24" t="s">
        <v>8</v>
      </c>
      <c r="L21" s="24" t="s">
        <v>8</v>
      </c>
      <c r="M21" s="29" t="s">
        <v>8</v>
      </c>
      <c r="N21" s="37" t="s">
        <v>8</v>
      </c>
      <c r="O21" s="38" t="s">
        <v>8</v>
      </c>
    </row>
    <row r="22" spans="1:15" x14ac:dyDescent="0.25">
      <c r="A22" s="11">
        <v>18</v>
      </c>
      <c r="B22" s="12" t="s">
        <v>4</v>
      </c>
      <c r="C22" s="63" t="s">
        <v>5</v>
      </c>
      <c r="D22" s="12" t="s">
        <v>69</v>
      </c>
      <c r="E22" s="12" t="s">
        <v>70</v>
      </c>
      <c r="F22" s="12" t="s">
        <v>80</v>
      </c>
      <c r="G22" s="53" t="s">
        <v>24</v>
      </c>
      <c r="H22" s="28" t="s">
        <v>8</v>
      </c>
      <c r="I22" s="24" t="s">
        <v>8</v>
      </c>
      <c r="J22" s="24" t="s">
        <v>8</v>
      </c>
      <c r="K22" s="24" t="s">
        <v>8</v>
      </c>
      <c r="L22" s="24" t="s">
        <v>8</v>
      </c>
      <c r="M22" s="29" t="s">
        <v>8</v>
      </c>
      <c r="N22" s="37" t="s">
        <v>8</v>
      </c>
      <c r="O22" s="38" t="s">
        <v>8</v>
      </c>
    </row>
    <row r="23" spans="1:15" ht="15.75" thickBot="1" x14ac:dyDescent="0.3">
      <c r="A23" s="13">
        <v>19</v>
      </c>
      <c r="B23" s="14" t="s">
        <v>4</v>
      </c>
      <c r="C23" s="64" t="s">
        <v>5</v>
      </c>
      <c r="D23" s="14" t="s">
        <v>81</v>
      </c>
      <c r="E23" s="14" t="s">
        <v>82</v>
      </c>
      <c r="F23" s="14" t="s">
        <v>83</v>
      </c>
      <c r="G23" s="54" t="s">
        <v>25</v>
      </c>
      <c r="H23" s="30">
        <v>150</v>
      </c>
      <c r="I23" s="31">
        <f>H23/$N23</f>
        <v>0.45592705167173253</v>
      </c>
      <c r="J23" s="32">
        <v>74</v>
      </c>
      <c r="K23" s="31">
        <f>J23/$N23</f>
        <v>0.22492401215805471</v>
      </c>
      <c r="L23" s="32">
        <v>105</v>
      </c>
      <c r="M23" s="33">
        <f>L23/$N23</f>
        <v>0.31914893617021278</v>
      </c>
      <c r="N23" s="39">
        <v>329</v>
      </c>
      <c r="O23" s="40">
        <f>SUM(I23,K23,M23)</f>
        <v>1</v>
      </c>
    </row>
    <row r="24" spans="1:15" x14ac:dyDescent="0.25">
      <c r="A24" s="9">
        <v>20</v>
      </c>
      <c r="B24" s="10" t="s">
        <v>4</v>
      </c>
      <c r="C24" s="62" t="s">
        <v>26</v>
      </c>
      <c r="D24" s="10" t="s">
        <v>61</v>
      </c>
      <c r="E24" s="10" t="s">
        <v>62</v>
      </c>
      <c r="F24" s="10" t="s">
        <v>74</v>
      </c>
      <c r="G24" s="52" t="s">
        <v>18</v>
      </c>
      <c r="H24" s="42">
        <v>727</v>
      </c>
      <c r="I24" s="2">
        <f>H24/$N24</f>
        <v>0.54620586025544704</v>
      </c>
      <c r="J24" s="43">
        <v>376</v>
      </c>
      <c r="K24" s="2">
        <f>J24/$N24</f>
        <v>0.28249436513899323</v>
      </c>
      <c r="L24" s="43">
        <v>229</v>
      </c>
      <c r="M24" s="44">
        <f>L24/$N24</f>
        <v>0.1720510894064613</v>
      </c>
      <c r="N24" s="45">
        <v>1331</v>
      </c>
      <c r="O24" s="46">
        <f>SUM(I24,K24,M24)</f>
        <v>1.0007513148009015</v>
      </c>
    </row>
    <row r="25" spans="1:15" x14ac:dyDescent="0.25">
      <c r="A25" s="11">
        <v>21</v>
      </c>
      <c r="B25" s="12" t="s">
        <v>4</v>
      </c>
      <c r="C25" s="63" t="s">
        <v>26</v>
      </c>
      <c r="D25" s="12" t="s">
        <v>61</v>
      </c>
      <c r="E25" s="12" t="s">
        <v>62</v>
      </c>
      <c r="F25" s="12" t="s">
        <v>75</v>
      </c>
      <c r="G25" s="53" t="s">
        <v>19</v>
      </c>
      <c r="H25" s="28" t="s">
        <v>8</v>
      </c>
      <c r="I25" s="24" t="s">
        <v>8</v>
      </c>
      <c r="J25" s="24" t="s">
        <v>8</v>
      </c>
      <c r="K25" s="24" t="s">
        <v>8</v>
      </c>
      <c r="L25" s="24" t="s">
        <v>8</v>
      </c>
      <c r="M25" s="29" t="s">
        <v>8</v>
      </c>
      <c r="N25" s="37" t="s">
        <v>8</v>
      </c>
      <c r="O25" s="38" t="s">
        <v>8</v>
      </c>
    </row>
    <row r="26" spans="1:15" x14ac:dyDescent="0.25">
      <c r="A26" s="11">
        <v>22</v>
      </c>
      <c r="B26" s="12" t="s">
        <v>4</v>
      </c>
      <c r="C26" s="63" t="s">
        <v>26</v>
      </c>
      <c r="D26" s="12" t="s">
        <v>61</v>
      </c>
      <c r="E26" s="12" t="s">
        <v>62</v>
      </c>
      <c r="F26" s="12" t="s">
        <v>76</v>
      </c>
      <c r="G26" s="53" t="s">
        <v>20</v>
      </c>
      <c r="H26" s="28" t="s">
        <v>8</v>
      </c>
      <c r="I26" s="24" t="s">
        <v>8</v>
      </c>
      <c r="J26" s="24" t="s">
        <v>8</v>
      </c>
      <c r="K26" s="24" t="s">
        <v>8</v>
      </c>
      <c r="L26" s="24" t="s">
        <v>8</v>
      </c>
      <c r="M26" s="29" t="s">
        <v>8</v>
      </c>
      <c r="N26" s="37" t="s">
        <v>8</v>
      </c>
      <c r="O26" s="38" t="s">
        <v>8</v>
      </c>
    </row>
    <row r="27" spans="1:15" x14ac:dyDescent="0.25">
      <c r="A27" s="11">
        <v>23</v>
      </c>
      <c r="B27" s="12" t="s">
        <v>4</v>
      </c>
      <c r="C27" s="63" t="s">
        <v>26</v>
      </c>
      <c r="D27" s="12" t="s">
        <v>61</v>
      </c>
      <c r="E27" s="12" t="s">
        <v>62</v>
      </c>
      <c r="F27" s="12" t="s">
        <v>63</v>
      </c>
      <c r="G27" s="53" t="s">
        <v>9</v>
      </c>
      <c r="H27" s="28" t="s">
        <v>8</v>
      </c>
      <c r="I27" s="24" t="s">
        <v>8</v>
      </c>
      <c r="J27" s="24" t="s">
        <v>8</v>
      </c>
      <c r="K27" s="24" t="s">
        <v>8</v>
      </c>
      <c r="L27" s="24" t="s">
        <v>8</v>
      </c>
      <c r="M27" s="29" t="s">
        <v>8</v>
      </c>
      <c r="N27" s="37" t="s">
        <v>8</v>
      </c>
      <c r="O27" s="38" t="s">
        <v>8</v>
      </c>
    </row>
    <row r="28" spans="1:15" x14ac:dyDescent="0.25">
      <c r="A28" s="11">
        <v>24</v>
      </c>
      <c r="B28" s="12" t="s">
        <v>4</v>
      </c>
      <c r="C28" s="63" t="s">
        <v>26</v>
      </c>
      <c r="D28" s="12" t="s">
        <v>61</v>
      </c>
      <c r="E28" s="12" t="s">
        <v>62</v>
      </c>
      <c r="F28" s="12" t="s">
        <v>65</v>
      </c>
      <c r="G28" s="53" t="s">
        <v>11</v>
      </c>
      <c r="H28" s="26">
        <v>382</v>
      </c>
      <c r="I28" s="23">
        <f>H28/$N28</f>
        <v>0.52114597544338337</v>
      </c>
      <c r="J28" s="22">
        <v>223</v>
      </c>
      <c r="K28" s="23">
        <f>J28/$N28</f>
        <v>0.30422919508867668</v>
      </c>
      <c r="L28" s="22">
        <v>129</v>
      </c>
      <c r="M28" s="27">
        <f>L28/$N28</f>
        <v>0.17598908594815826</v>
      </c>
      <c r="N28" s="35">
        <v>733</v>
      </c>
      <c r="O28" s="36">
        <f>SUM(I28,K28,M28)</f>
        <v>1.0013642564802183</v>
      </c>
    </row>
    <row r="29" spans="1:15" x14ac:dyDescent="0.25">
      <c r="A29" s="11">
        <v>25</v>
      </c>
      <c r="B29" s="12" t="s">
        <v>4</v>
      </c>
      <c r="C29" s="63" t="s">
        <v>26</v>
      </c>
      <c r="D29" s="12" t="s">
        <v>55</v>
      </c>
      <c r="E29" s="12" t="s">
        <v>56</v>
      </c>
      <c r="F29" s="12" t="s">
        <v>57</v>
      </c>
      <c r="G29" s="53" t="s">
        <v>6</v>
      </c>
      <c r="H29" s="26">
        <v>40</v>
      </c>
      <c r="I29" s="23">
        <f>H29/$N29</f>
        <v>0.31007751937984496</v>
      </c>
      <c r="J29" s="22">
        <v>63</v>
      </c>
      <c r="K29" s="23">
        <f>J29/$N29</f>
        <v>0.48837209302325579</v>
      </c>
      <c r="L29" s="22">
        <v>26</v>
      </c>
      <c r="M29" s="27">
        <f>L29/$N29</f>
        <v>0.20155038759689922</v>
      </c>
      <c r="N29" s="35">
        <v>129</v>
      </c>
      <c r="O29" s="36">
        <f>SUM(I29,K29,M29)</f>
        <v>1</v>
      </c>
    </row>
    <row r="30" spans="1:15" x14ac:dyDescent="0.25">
      <c r="A30" s="11">
        <v>26</v>
      </c>
      <c r="B30" s="12" t="s">
        <v>4</v>
      </c>
      <c r="C30" s="63" t="s">
        <v>26</v>
      </c>
      <c r="D30" s="12" t="s">
        <v>58</v>
      </c>
      <c r="E30" s="12" t="s">
        <v>59</v>
      </c>
      <c r="F30" s="12" t="s">
        <v>60</v>
      </c>
      <c r="G30" s="53" t="s">
        <v>7</v>
      </c>
      <c r="H30" s="28" t="s">
        <v>8</v>
      </c>
      <c r="I30" s="24" t="s">
        <v>8</v>
      </c>
      <c r="J30" s="24" t="s">
        <v>8</v>
      </c>
      <c r="K30" s="24" t="s">
        <v>8</v>
      </c>
      <c r="L30" s="24" t="s">
        <v>8</v>
      </c>
      <c r="M30" s="29" t="s">
        <v>8</v>
      </c>
      <c r="N30" s="37" t="s">
        <v>8</v>
      </c>
      <c r="O30" s="38" t="s">
        <v>8</v>
      </c>
    </row>
    <row r="31" spans="1:15" x14ac:dyDescent="0.25">
      <c r="A31" s="11">
        <v>27</v>
      </c>
      <c r="B31" s="12" t="s">
        <v>4</v>
      </c>
      <c r="C31" s="63" t="s">
        <v>26</v>
      </c>
      <c r="D31" s="12" t="s">
        <v>58</v>
      </c>
      <c r="E31" s="12" t="s">
        <v>59</v>
      </c>
      <c r="F31" s="12" t="s">
        <v>64</v>
      </c>
      <c r="G31" s="53" t="s">
        <v>10</v>
      </c>
      <c r="H31" s="28" t="s">
        <v>8</v>
      </c>
      <c r="I31" s="24" t="s">
        <v>8</v>
      </c>
      <c r="J31" s="24" t="s">
        <v>8</v>
      </c>
      <c r="K31" s="24" t="s">
        <v>8</v>
      </c>
      <c r="L31" s="24" t="s">
        <v>8</v>
      </c>
      <c r="M31" s="29" t="s">
        <v>8</v>
      </c>
      <c r="N31" s="37" t="s">
        <v>8</v>
      </c>
      <c r="O31" s="38" t="s">
        <v>8</v>
      </c>
    </row>
    <row r="32" spans="1:15" x14ac:dyDescent="0.25">
      <c r="A32" s="11">
        <v>28</v>
      </c>
      <c r="B32" s="12" t="s">
        <v>4</v>
      </c>
      <c r="C32" s="63" t="s">
        <v>26</v>
      </c>
      <c r="D32" s="12" t="s">
        <v>58</v>
      </c>
      <c r="E32" s="12" t="s">
        <v>59</v>
      </c>
      <c r="F32" s="12" t="s">
        <v>66</v>
      </c>
      <c r="G32" s="53" t="s">
        <v>12</v>
      </c>
      <c r="H32" s="26">
        <v>38</v>
      </c>
      <c r="I32" s="23">
        <f t="shared" ref="I32:I37" si="4">H32/$N32</f>
        <v>0.31147540983606559</v>
      </c>
      <c r="J32" s="22">
        <v>62</v>
      </c>
      <c r="K32" s="23">
        <f t="shared" ref="K32:K37" si="5">J32/$N32</f>
        <v>0.50819672131147542</v>
      </c>
      <c r="L32" s="22">
        <v>22</v>
      </c>
      <c r="M32" s="27">
        <f t="shared" ref="M32:M37" si="6">L32/$N32</f>
        <v>0.18032786885245902</v>
      </c>
      <c r="N32" s="35">
        <v>122</v>
      </c>
      <c r="O32" s="36">
        <f t="shared" ref="O32:O37" si="7">SUM(I32,K32,M32)</f>
        <v>1</v>
      </c>
    </row>
    <row r="33" spans="1:15" x14ac:dyDescent="0.25">
      <c r="A33" s="11">
        <v>29</v>
      </c>
      <c r="B33" s="12" t="s">
        <v>4</v>
      </c>
      <c r="C33" s="63" t="s">
        <v>26</v>
      </c>
      <c r="D33" s="12" t="s">
        <v>58</v>
      </c>
      <c r="E33" s="12" t="s">
        <v>59</v>
      </c>
      <c r="F33" s="12" t="s">
        <v>67</v>
      </c>
      <c r="G33" s="53" t="s">
        <v>13</v>
      </c>
      <c r="H33" s="26">
        <v>78</v>
      </c>
      <c r="I33" s="23">
        <f t="shared" si="4"/>
        <v>0.43333333333333335</v>
      </c>
      <c r="J33" s="22">
        <v>71</v>
      </c>
      <c r="K33" s="23">
        <f t="shared" si="5"/>
        <v>0.39444444444444443</v>
      </c>
      <c r="L33" s="22">
        <v>31</v>
      </c>
      <c r="M33" s="27">
        <f t="shared" si="6"/>
        <v>0.17222222222222222</v>
      </c>
      <c r="N33" s="35">
        <v>180</v>
      </c>
      <c r="O33" s="36">
        <f t="shared" si="7"/>
        <v>1</v>
      </c>
    </row>
    <row r="34" spans="1:15" x14ac:dyDescent="0.25">
      <c r="A34" s="11">
        <v>30</v>
      </c>
      <c r="B34" s="12" t="s">
        <v>4</v>
      </c>
      <c r="C34" s="63" t="s">
        <v>26</v>
      </c>
      <c r="D34" s="12" t="s">
        <v>58</v>
      </c>
      <c r="E34" s="12" t="s">
        <v>59</v>
      </c>
      <c r="F34" s="12" t="s">
        <v>68</v>
      </c>
      <c r="G34" s="53" t="s">
        <v>14</v>
      </c>
      <c r="H34" s="26">
        <v>205</v>
      </c>
      <c r="I34" s="23">
        <f t="shared" si="4"/>
        <v>0.52429667519181589</v>
      </c>
      <c r="J34" s="22">
        <v>137</v>
      </c>
      <c r="K34" s="23">
        <f t="shared" si="5"/>
        <v>0.35038363171355497</v>
      </c>
      <c r="L34" s="22">
        <v>48</v>
      </c>
      <c r="M34" s="27">
        <f t="shared" si="6"/>
        <v>0.12276214833759591</v>
      </c>
      <c r="N34" s="35">
        <v>391</v>
      </c>
      <c r="O34" s="36">
        <f t="shared" si="7"/>
        <v>0.99744245524296671</v>
      </c>
    </row>
    <row r="35" spans="1:15" x14ac:dyDescent="0.25">
      <c r="A35" s="11">
        <v>31</v>
      </c>
      <c r="B35" s="12" t="s">
        <v>4</v>
      </c>
      <c r="C35" s="63" t="s">
        <v>26</v>
      </c>
      <c r="D35" s="18" t="s">
        <v>69</v>
      </c>
      <c r="E35" s="18" t="s">
        <v>70</v>
      </c>
      <c r="F35" s="18" t="s">
        <v>71</v>
      </c>
      <c r="G35" s="53" t="s">
        <v>15</v>
      </c>
      <c r="H35" s="26">
        <v>448</v>
      </c>
      <c r="I35" s="23">
        <f t="shared" si="4"/>
        <v>0.46910994764397906</v>
      </c>
      <c r="J35" s="22">
        <v>349</v>
      </c>
      <c r="K35" s="23">
        <f t="shared" si="5"/>
        <v>0.36544502617801045</v>
      </c>
      <c r="L35" s="22">
        <v>157</v>
      </c>
      <c r="M35" s="27">
        <f t="shared" si="6"/>
        <v>0.1643979057591623</v>
      </c>
      <c r="N35" s="35">
        <v>955</v>
      </c>
      <c r="O35" s="36">
        <f t="shared" si="7"/>
        <v>0.99895287958115175</v>
      </c>
    </row>
    <row r="36" spans="1:15" x14ac:dyDescent="0.25">
      <c r="A36" s="11">
        <v>32</v>
      </c>
      <c r="B36" s="12" t="s">
        <v>4</v>
      </c>
      <c r="C36" s="63" t="s">
        <v>26</v>
      </c>
      <c r="D36" s="12" t="s">
        <v>69</v>
      </c>
      <c r="E36" s="12" t="s">
        <v>70</v>
      </c>
      <c r="F36" s="12" t="s">
        <v>72</v>
      </c>
      <c r="G36" s="53" t="s">
        <v>16</v>
      </c>
      <c r="H36" s="26">
        <v>511</v>
      </c>
      <c r="I36" s="23">
        <f t="shared" si="4"/>
        <v>0.46119133574007221</v>
      </c>
      <c r="J36" s="22">
        <v>349</v>
      </c>
      <c r="K36" s="23">
        <f t="shared" si="5"/>
        <v>0.31498194945848373</v>
      </c>
      <c r="L36" s="22">
        <v>247</v>
      </c>
      <c r="M36" s="27">
        <f t="shared" si="6"/>
        <v>0.22292418772563177</v>
      </c>
      <c r="N36" s="35">
        <v>1108</v>
      </c>
      <c r="O36" s="36">
        <f t="shared" si="7"/>
        <v>0.99909747292418771</v>
      </c>
    </row>
    <row r="37" spans="1:15" x14ac:dyDescent="0.25">
      <c r="A37" s="11">
        <v>33</v>
      </c>
      <c r="B37" s="12" t="s">
        <v>4</v>
      </c>
      <c r="C37" s="63" t="s">
        <v>26</v>
      </c>
      <c r="D37" s="12" t="s">
        <v>69</v>
      </c>
      <c r="E37" s="12" t="s">
        <v>70</v>
      </c>
      <c r="F37" s="12" t="s">
        <v>73</v>
      </c>
      <c r="G37" s="53" t="s">
        <v>17</v>
      </c>
      <c r="H37" s="26">
        <v>1038</v>
      </c>
      <c r="I37" s="23">
        <f t="shared" si="4"/>
        <v>0.64996869129618029</v>
      </c>
      <c r="J37" s="22">
        <v>276</v>
      </c>
      <c r="K37" s="23">
        <f t="shared" si="5"/>
        <v>0.1728240450845335</v>
      </c>
      <c r="L37" s="22">
        <v>283</v>
      </c>
      <c r="M37" s="27">
        <f t="shared" si="6"/>
        <v>0.17720726361928615</v>
      </c>
      <c r="N37" s="35">
        <v>1597</v>
      </c>
      <c r="O37" s="36">
        <f t="shared" si="7"/>
        <v>1</v>
      </c>
    </row>
    <row r="38" spans="1:15" x14ac:dyDescent="0.25">
      <c r="A38" s="11">
        <v>34</v>
      </c>
      <c r="B38" s="12" t="s">
        <v>4</v>
      </c>
      <c r="C38" s="63" t="s">
        <v>26</v>
      </c>
      <c r="D38" s="12" t="s">
        <v>69</v>
      </c>
      <c r="E38" s="12" t="s">
        <v>70</v>
      </c>
      <c r="F38" s="12" t="s">
        <v>79</v>
      </c>
      <c r="G38" s="53" t="s">
        <v>23</v>
      </c>
      <c r="H38" s="28" t="s">
        <v>8</v>
      </c>
      <c r="I38" s="24" t="s">
        <v>8</v>
      </c>
      <c r="J38" s="24" t="s">
        <v>8</v>
      </c>
      <c r="K38" s="24" t="s">
        <v>8</v>
      </c>
      <c r="L38" s="24" t="s">
        <v>8</v>
      </c>
      <c r="M38" s="29" t="s">
        <v>8</v>
      </c>
      <c r="N38" s="37" t="s">
        <v>8</v>
      </c>
      <c r="O38" s="38" t="s">
        <v>8</v>
      </c>
    </row>
    <row r="39" spans="1:15" x14ac:dyDescent="0.25">
      <c r="A39" s="11">
        <v>35</v>
      </c>
      <c r="B39" s="12" t="s">
        <v>4</v>
      </c>
      <c r="C39" s="63" t="s">
        <v>26</v>
      </c>
      <c r="D39" s="12" t="s">
        <v>69</v>
      </c>
      <c r="E39" s="12" t="s">
        <v>70</v>
      </c>
      <c r="F39" s="12" t="s">
        <v>77</v>
      </c>
      <c r="G39" s="53" t="s">
        <v>21</v>
      </c>
      <c r="H39" s="28" t="s">
        <v>8</v>
      </c>
      <c r="I39" s="24" t="s">
        <v>8</v>
      </c>
      <c r="J39" s="24" t="s">
        <v>8</v>
      </c>
      <c r="K39" s="24" t="s">
        <v>8</v>
      </c>
      <c r="L39" s="24" t="s">
        <v>8</v>
      </c>
      <c r="M39" s="29" t="s">
        <v>8</v>
      </c>
      <c r="N39" s="37" t="s">
        <v>8</v>
      </c>
      <c r="O39" s="38" t="s">
        <v>8</v>
      </c>
    </row>
    <row r="40" spans="1:15" x14ac:dyDescent="0.25">
      <c r="A40" s="11">
        <v>36</v>
      </c>
      <c r="B40" s="12" t="s">
        <v>4</v>
      </c>
      <c r="C40" s="63" t="s">
        <v>26</v>
      </c>
      <c r="D40" s="12" t="s">
        <v>69</v>
      </c>
      <c r="E40" s="12" t="s">
        <v>70</v>
      </c>
      <c r="F40" s="12" t="s">
        <v>78</v>
      </c>
      <c r="G40" s="53" t="s">
        <v>22</v>
      </c>
      <c r="H40" s="28" t="s">
        <v>8</v>
      </c>
      <c r="I40" s="24" t="s">
        <v>8</v>
      </c>
      <c r="J40" s="24" t="s">
        <v>8</v>
      </c>
      <c r="K40" s="24" t="s">
        <v>8</v>
      </c>
      <c r="L40" s="24" t="s">
        <v>8</v>
      </c>
      <c r="M40" s="29" t="s">
        <v>8</v>
      </c>
      <c r="N40" s="37" t="s">
        <v>8</v>
      </c>
      <c r="O40" s="38" t="s">
        <v>8</v>
      </c>
    </row>
    <row r="41" spans="1:15" x14ac:dyDescent="0.25">
      <c r="A41" s="11">
        <v>37</v>
      </c>
      <c r="B41" s="12" t="s">
        <v>4</v>
      </c>
      <c r="C41" s="63" t="s">
        <v>26</v>
      </c>
      <c r="D41" s="12" t="s">
        <v>69</v>
      </c>
      <c r="E41" s="12" t="s">
        <v>70</v>
      </c>
      <c r="F41" s="12" t="s">
        <v>80</v>
      </c>
      <c r="G41" s="53" t="s">
        <v>24</v>
      </c>
      <c r="H41" s="28" t="s">
        <v>8</v>
      </c>
      <c r="I41" s="24" t="s">
        <v>8</v>
      </c>
      <c r="J41" s="24" t="s">
        <v>8</v>
      </c>
      <c r="K41" s="24" t="s">
        <v>8</v>
      </c>
      <c r="L41" s="24" t="s">
        <v>8</v>
      </c>
      <c r="M41" s="29" t="s">
        <v>8</v>
      </c>
      <c r="N41" s="37" t="s">
        <v>8</v>
      </c>
      <c r="O41" s="38" t="s">
        <v>8</v>
      </c>
    </row>
    <row r="42" spans="1:15" ht="15.75" thickBot="1" x14ac:dyDescent="0.3">
      <c r="A42" s="13">
        <v>38</v>
      </c>
      <c r="B42" s="14" t="s">
        <v>4</v>
      </c>
      <c r="C42" s="64" t="s">
        <v>26</v>
      </c>
      <c r="D42" s="14" t="s">
        <v>81</v>
      </c>
      <c r="E42" s="14" t="s">
        <v>82</v>
      </c>
      <c r="F42" s="14" t="s">
        <v>83</v>
      </c>
      <c r="G42" s="54" t="s">
        <v>25</v>
      </c>
      <c r="H42" s="30">
        <v>3</v>
      </c>
      <c r="I42" s="31">
        <f t="shared" ref="I42:I63" si="8">H42/$N42</f>
        <v>0.5</v>
      </c>
      <c r="J42" s="32">
        <v>1</v>
      </c>
      <c r="K42" s="31">
        <f t="shared" ref="K42:K63" si="9">J42/$N42</f>
        <v>0.16666666666666666</v>
      </c>
      <c r="L42" s="32">
        <v>2</v>
      </c>
      <c r="M42" s="33">
        <f t="shared" ref="M42:M63" si="10">L42/$N42</f>
        <v>0.33333333333333331</v>
      </c>
      <c r="N42" s="39">
        <v>6</v>
      </c>
      <c r="O42" s="40">
        <f t="shared" ref="O42:O63" si="11">SUM(I42,K42,M42)</f>
        <v>1</v>
      </c>
    </row>
    <row r="43" spans="1:15" x14ac:dyDescent="0.25">
      <c r="A43" s="49">
        <v>39</v>
      </c>
      <c r="B43" s="5" t="s">
        <v>4</v>
      </c>
      <c r="C43" s="5" t="s">
        <v>27</v>
      </c>
      <c r="D43" s="5" t="s">
        <v>61</v>
      </c>
      <c r="E43" s="5" t="s">
        <v>62</v>
      </c>
      <c r="F43" s="5" t="s">
        <v>74</v>
      </c>
      <c r="G43" s="41" t="s">
        <v>18</v>
      </c>
      <c r="H43" s="45">
        <v>2866</v>
      </c>
      <c r="I43" s="58">
        <f t="shared" si="8"/>
        <v>0.38249032430268248</v>
      </c>
      <c r="J43" s="59">
        <v>2630</v>
      </c>
      <c r="K43" s="58">
        <f t="shared" si="9"/>
        <v>0.3509942613105565</v>
      </c>
      <c r="L43" s="59">
        <v>1996</v>
      </c>
      <c r="M43" s="46">
        <f t="shared" si="10"/>
        <v>0.26638195649272656</v>
      </c>
      <c r="N43" s="45">
        <v>7493</v>
      </c>
      <c r="O43" s="46">
        <f t="shared" si="11"/>
        <v>0.99986654210596559</v>
      </c>
    </row>
    <row r="44" spans="1:15" x14ac:dyDescent="0.25">
      <c r="A44" s="50">
        <v>40</v>
      </c>
      <c r="B44" s="16" t="s">
        <v>4</v>
      </c>
      <c r="C44" s="16" t="s">
        <v>27</v>
      </c>
      <c r="D44" s="16" t="s">
        <v>61</v>
      </c>
      <c r="E44" s="16" t="s">
        <v>62</v>
      </c>
      <c r="F44" s="16" t="s">
        <v>75</v>
      </c>
      <c r="G44" s="25" t="s">
        <v>19</v>
      </c>
      <c r="H44" s="35">
        <v>1816</v>
      </c>
      <c r="I44" s="34">
        <f t="shared" si="8"/>
        <v>0.5154697700823162</v>
      </c>
      <c r="J44" s="55">
        <v>782</v>
      </c>
      <c r="K44" s="34">
        <f t="shared" si="9"/>
        <v>0.22196991200681238</v>
      </c>
      <c r="L44" s="55">
        <v>925</v>
      </c>
      <c r="M44" s="36">
        <f t="shared" si="10"/>
        <v>0.26256031791087142</v>
      </c>
      <c r="N44" s="35">
        <v>3523</v>
      </c>
      <c r="O44" s="36">
        <f t="shared" si="11"/>
        <v>1</v>
      </c>
    </row>
    <row r="45" spans="1:15" x14ac:dyDescent="0.25">
      <c r="A45" s="50">
        <v>41</v>
      </c>
      <c r="B45" s="16" t="s">
        <v>4</v>
      </c>
      <c r="C45" s="16" t="s">
        <v>27</v>
      </c>
      <c r="D45" s="16" t="s">
        <v>61</v>
      </c>
      <c r="E45" s="16" t="s">
        <v>62</v>
      </c>
      <c r="F45" s="16" t="s">
        <v>76</v>
      </c>
      <c r="G45" s="25" t="s">
        <v>20</v>
      </c>
      <c r="H45" s="35">
        <v>849</v>
      </c>
      <c r="I45" s="34">
        <f t="shared" si="8"/>
        <v>0.37683089214380827</v>
      </c>
      <c r="J45" s="55">
        <v>674</v>
      </c>
      <c r="K45" s="34">
        <f t="shared" si="9"/>
        <v>0.29915667998224588</v>
      </c>
      <c r="L45" s="55">
        <v>730</v>
      </c>
      <c r="M45" s="36">
        <f t="shared" si="10"/>
        <v>0.32401242787394585</v>
      </c>
      <c r="N45" s="35">
        <v>2253</v>
      </c>
      <c r="O45" s="36">
        <f t="shared" si="11"/>
        <v>1</v>
      </c>
    </row>
    <row r="46" spans="1:15" x14ac:dyDescent="0.25">
      <c r="A46" s="50">
        <v>42</v>
      </c>
      <c r="B46" s="16" t="s">
        <v>4</v>
      </c>
      <c r="C46" s="16" t="s">
        <v>27</v>
      </c>
      <c r="D46" s="16" t="s">
        <v>61</v>
      </c>
      <c r="E46" s="16" t="s">
        <v>62</v>
      </c>
      <c r="F46" s="16" t="s">
        <v>63</v>
      </c>
      <c r="G46" s="25" t="s">
        <v>9</v>
      </c>
      <c r="H46" s="35">
        <v>933</v>
      </c>
      <c r="I46" s="34">
        <f t="shared" si="8"/>
        <v>0.34517203107658156</v>
      </c>
      <c r="J46" s="55">
        <v>1055</v>
      </c>
      <c r="K46" s="34">
        <f t="shared" si="9"/>
        <v>0.39030706622271549</v>
      </c>
      <c r="L46" s="55">
        <v>715</v>
      </c>
      <c r="M46" s="36">
        <f t="shared" si="10"/>
        <v>0.26452090270070294</v>
      </c>
      <c r="N46" s="35">
        <v>2703</v>
      </c>
      <c r="O46" s="36">
        <f t="shared" si="11"/>
        <v>1</v>
      </c>
    </row>
    <row r="47" spans="1:15" x14ac:dyDescent="0.25">
      <c r="A47" s="50">
        <v>43</v>
      </c>
      <c r="B47" s="16" t="s">
        <v>4</v>
      </c>
      <c r="C47" s="16" t="s">
        <v>27</v>
      </c>
      <c r="D47" s="16" t="s">
        <v>61</v>
      </c>
      <c r="E47" s="16" t="s">
        <v>62</v>
      </c>
      <c r="F47" s="16" t="s">
        <v>65</v>
      </c>
      <c r="G47" s="25" t="s">
        <v>11</v>
      </c>
      <c r="H47" s="35">
        <v>1762</v>
      </c>
      <c r="I47" s="34">
        <f t="shared" si="8"/>
        <v>0.2943534914801203</v>
      </c>
      <c r="J47" s="55">
        <v>2515</v>
      </c>
      <c r="K47" s="34">
        <f t="shared" si="9"/>
        <v>0.42014700968927499</v>
      </c>
      <c r="L47" s="55">
        <v>1709</v>
      </c>
      <c r="M47" s="36">
        <f t="shared" si="10"/>
        <v>0.28549949883060477</v>
      </c>
      <c r="N47" s="35">
        <v>5986</v>
      </c>
      <c r="O47" s="36">
        <f t="shared" si="11"/>
        <v>1</v>
      </c>
    </row>
    <row r="48" spans="1:15" x14ac:dyDescent="0.25">
      <c r="A48" s="50">
        <v>44</v>
      </c>
      <c r="B48" s="16" t="s">
        <v>4</v>
      </c>
      <c r="C48" s="16" t="s">
        <v>27</v>
      </c>
      <c r="D48" s="16" t="s">
        <v>55</v>
      </c>
      <c r="E48" s="16" t="s">
        <v>56</v>
      </c>
      <c r="F48" s="16" t="s">
        <v>57</v>
      </c>
      <c r="G48" s="25" t="s">
        <v>6</v>
      </c>
      <c r="H48" s="35">
        <v>992</v>
      </c>
      <c r="I48" s="34">
        <f t="shared" si="8"/>
        <v>0.23863363002165022</v>
      </c>
      <c r="J48" s="55">
        <v>1764</v>
      </c>
      <c r="K48" s="34">
        <f t="shared" si="9"/>
        <v>0.4243444791917248</v>
      </c>
      <c r="L48" s="55">
        <v>1401</v>
      </c>
      <c r="M48" s="36">
        <f t="shared" si="10"/>
        <v>0.33702189078662498</v>
      </c>
      <c r="N48" s="35">
        <v>4157</v>
      </c>
      <c r="O48" s="36">
        <f t="shared" si="11"/>
        <v>1</v>
      </c>
    </row>
    <row r="49" spans="1:15" x14ac:dyDescent="0.25">
      <c r="A49" s="50">
        <v>45</v>
      </c>
      <c r="B49" s="16" t="s">
        <v>4</v>
      </c>
      <c r="C49" s="16" t="s">
        <v>27</v>
      </c>
      <c r="D49" s="16" t="s">
        <v>58</v>
      </c>
      <c r="E49" s="16" t="s">
        <v>59</v>
      </c>
      <c r="F49" s="16" t="s">
        <v>60</v>
      </c>
      <c r="G49" s="25" t="s">
        <v>7</v>
      </c>
      <c r="H49" s="35">
        <v>1159</v>
      </c>
      <c r="I49" s="34">
        <f t="shared" si="8"/>
        <v>0.36887332908975173</v>
      </c>
      <c r="J49" s="55">
        <v>1198</v>
      </c>
      <c r="K49" s="34">
        <f t="shared" si="9"/>
        <v>0.38128580521960537</v>
      </c>
      <c r="L49" s="55">
        <v>784</v>
      </c>
      <c r="M49" s="36">
        <f t="shared" si="10"/>
        <v>0.2495225970719287</v>
      </c>
      <c r="N49" s="35">
        <v>3142</v>
      </c>
      <c r="O49" s="36">
        <f t="shared" si="11"/>
        <v>0.9996817313812858</v>
      </c>
    </row>
    <row r="50" spans="1:15" x14ac:dyDescent="0.25">
      <c r="A50" s="50">
        <v>46</v>
      </c>
      <c r="B50" s="16" t="s">
        <v>4</v>
      </c>
      <c r="C50" s="16" t="s">
        <v>27</v>
      </c>
      <c r="D50" s="16" t="s">
        <v>58</v>
      </c>
      <c r="E50" s="16" t="s">
        <v>59</v>
      </c>
      <c r="F50" s="16" t="s">
        <v>64</v>
      </c>
      <c r="G50" s="25" t="s">
        <v>10</v>
      </c>
      <c r="H50" s="35">
        <v>631</v>
      </c>
      <c r="I50" s="34">
        <f t="shared" si="8"/>
        <v>0.23874385168369278</v>
      </c>
      <c r="J50" s="55">
        <v>1353</v>
      </c>
      <c r="K50" s="34">
        <f t="shared" si="9"/>
        <v>0.51191827468785467</v>
      </c>
      <c r="L50" s="55">
        <v>660</v>
      </c>
      <c r="M50" s="36">
        <f t="shared" si="10"/>
        <v>0.24971623155505107</v>
      </c>
      <c r="N50" s="35">
        <v>2643</v>
      </c>
      <c r="O50" s="36">
        <f t="shared" si="11"/>
        <v>1.0003783579265986</v>
      </c>
    </row>
    <row r="51" spans="1:15" x14ac:dyDescent="0.25">
      <c r="A51" s="50">
        <v>47</v>
      </c>
      <c r="B51" s="16" t="s">
        <v>4</v>
      </c>
      <c r="C51" s="16" t="s">
        <v>27</v>
      </c>
      <c r="D51" s="16" t="s">
        <v>58</v>
      </c>
      <c r="E51" s="16" t="s">
        <v>59</v>
      </c>
      <c r="F51" s="16" t="s">
        <v>66</v>
      </c>
      <c r="G51" s="25" t="s">
        <v>12</v>
      </c>
      <c r="H51" s="35">
        <v>574</v>
      </c>
      <c r="I51" s="34">
        <f t="shared" si="8"/>
        <v>0.21490078622238862</v>
      </c>
      <c r="J51" s="55">
        <v>1361</v>
      </c>
      <c r="K51" s="34">
        <f t="shared" si="9"/>
        <v>0.50954698614751026</v>
      </c>
      <c r="L51" s="55">
        <v>736</v>
      </c>
      <c r="M51" s="36">
        <f t="shared" si="10"/>
        <v>0.27555222763010107</v>
      </c>
      <c r="N51" s="35">
        <v>2671</v>
      </c>
      <c r="O51" s="36">
        <f t="shared" si="11"/>
        <v>1</v>
      </c>
    </row>
    <row r="52" spans="1:15" x14ac:dyDescent="0.25">
      <c r="A52" s="50">
        <v>48</v>
      </c>
      <c r="B52" s="16" t="s">
        <v>4</v>
      </c>
      <c r="C52" s="16" t="s">
        <v>27</v>
      </c>
      <c r="D52" s="16" t="s">
        <v>58</v>
      </c>
      <c r="E52" s="16" t="s">
        <v>59</v>
      </c>
      <c r="F52" s="16" t="s">
        <v>67</v>
      </c>
      <c r="G52" s="25" t="s">
        <v>13</v>
      </c>
      <c r="H52" s="35">
        <v>911</v>
      </c>
      <c r="I52" s="34">
        <f t="shared" si="8"/>
        <v>0.331755280407866</v>
      </c>
      <c r="J52" s="55">
        <v>1170</v>
      </c>
      <c r="K52" s="34">
        <f t="shared" si="9"/>
        <v>0.42607428987618357</v>
      </c>
      <c r="L52" s="55">
        <v>666</v>
      </c>
      <c r="M52" s="36">
        <f t="shared" si="10"/>
        <v>0.24253459577567371</v>
      </c>
      <c r="N52" s="35">
        <v>2746</v>
      </c>
      <c r="O52" s="36">
        <f t="shared" si="11"/>
        <v>1.0003641660597233</v>
      </c>
    </row>
    <row r="53" spans="1:15" x14ac:dyDescent="0.25">
      <c r="A53" s="50">
        <v>49</v>
      </c>
      <c r="B53" s="16" t="s">
        <v>4</v>
      </c>
      <c r="C53" s="16" t="s">
        <v>27</v>
      </c>
      <c r="D53" s="16" t="s">
        <v>58</v>
      </c>
      <c r="E53" s="16" t="s">
        <v>59</v>
      </c>
      <c r="F53" s="16" t="s">
        <v>68</v>
      </c>
      <c r="G53" s="25" t="s">
        <v>14</v>
      </c>
      <c r="H53" s="35">
        <v>1281</v>
      </c>
      <c r="I53" s="34">
        <f t="shared" si="8"/>
        <v>0.37412383177570091</v>
      </c>
      <c r="J53" s="55">
        <v>1350</v>
      </c>
      <c r="K53" s="34">
        <f t="shared" si="9"/>
        <v>0.39427570093457942</v>
      </c>
      <c r="L53" s="55">
        <v>793</v>
      </c>
      <c r="M53" s="36">
        <f t="shared" si="10"/>
        <v>0.23160046728971961</v>
      </c>
      <c r="N53" s="35">
        <v>3424</v>
      </c>
      <c r="O53" s="36">
        <f t="shared" si="11"/>
        <v>1</v>
      </c>
    </row>
    <row r="54" spans="1:15" x14ac:dyDescent="0.25">
      <c r="A54" s="50">
        <v>50</v>
      </c>
      <c r="B54" s="16" t="s">
        <v>4</v>
      </c>
      <c r="C54" s="16" t="s">
        <v>27</v>
      </c>
      <c r="D54" s="15" t="s">
        <v>69</v>
      </c>
      <c r="E54" s="15" t="s">
        <v>70</v>
      </c>
      <c r="F54" s="15" t="s">
        <v>71</v>
      </c>
      <c r="G54" s="25" t="s">
        <v>15</v>
      </c>
      <c r="H54" s="35">
        <v>3028</v>
      </c>
      <c r="I54" s="34">
        <f t="shared" si="8"/>
        <v>0.36477532827370196</v>
      </c>
      <c r="J54" s="55">
        <v>2998</v>
      </c>
      <c r="K54" s="34">
        <f t="shared" si="9"/>
        <v>0.36116130586676304</v>
      </c>
      <c r="L54" s="55">
        <v>2275</v>
      </c>
      <c r="M54" s="36">
        <f t="shared" si="10"/>
        <v>0.274063365859535</v>
      </c>
      <c r="N54" s="35">
        <v>8301</v>
      </c>
      <c r="O54" s="36">
        <f t="shared" si="11"/>
        <v>1</v>
      </c>
    </row>
    <row r="55" spans="1:15" x14ac:dyDescent="0.25">
      <c r="A55" s="50">
        <v>51</v>
      </c>
      <c r="B55" s="16" t="s">
        <v>4</v>
      </c>
      <c r="C55" s="16" t="s">
        <v>27</v>
      </c>
      <c r="D55" s="16" t="s">
        <v>69</v>
      </c>
      <c r="E55" s="16" t="s">
        <v>70</v>
      </c>
      <c r="F55" s="16" t="s">
        <v>72</v>
      </c>
      <c r="G55" s="25" t="s">
        <v>16</v>
      </c>
      <c r="H55" s="35">
        <v>2193</v>
      </c>
      <c r="I55" s="34">
        <f t="shared" si="8"/>
        <v>0.29408609360332572</v>
      </c>
      <c r="J55" s="55">
        <v>2874</v>
      </c>
      <c r="K55" s="34">
        <f t="shared" si="9"/>
        <v>0.38540968217781951</v>
      </c>
      <c r="L55" s="55">
        <v>2390</v>
      </c>
      <c r="M55" s="36">
        <f t="shared" si="10"/>
        <v>0.32050422421885477</v>
      </c>
      <c r="N55" s="35">
        <v>7457</v>
      </c>
      <c r="O55" s="36">
        <f t="shared" si="11"/>
        <v>1</v>
      </c>
    </row>
    <row r="56" spans="1:15" x14ac:dyDescent="0.25">
      <c r="A56" s="50">
        <v>52</v>
      </c>
      <c r="B56" s="16" t="s">
        <v>4</v>
      </c>
      <c r="C56" s="16" t="s">
        <v>27</v>
      </c>
      <c r="D56" s="16" t="s">
        <v>69</v>
      </c>
      <c r="E56" s="16" t="s">
        <v>70</v>
      </c>
      <c r="F56" s="16" t="s">
        <v>73</v>
      </c>
      <c r="G56" s="25" t="s">
        <v>17</v>
      </c>
      <c r="H56" s="35">
        <v>2993</v>
      </c>
      <c r="I56" s="34">
        <f t="shared" si="8"/>
        <v>0.47621320604614159</v>
      </c>
      <c r="J56" s="55">
        <v>1667</v>
      </c>
      <c r="K56" s="34">
        <f t="shared" si="9"/>
        <v>0.2652346857597454</v>
      </c>
      <c r="L56" s="55">
        <v>1625</v>
      </c>
      <c r="M56" s="36">
        <f t="shared" si="10"/>
        <v>0.25855210819411295</v>
      </c>
      <c r="N56" s="35">
        <v>6285</v>
      </c>
      <c r="O56" s="36">
        <f t="shared" si="11"/>
        <v>1</v>
      </c>
    </row>
    <row r="57" spans="1:15" x14ac:dyDescent="0.25">
      <c r="A57" s="50">
        <v>53</v>
      </c>
      <c r="B57" s="16" t="s">
        <v>4</v>
      </c>
      <c r="C57" s="16" t="s">
        <v>27</v>
      </c>
      <c r="D57" s="16" t="s">
        <v>69</v>
      </c>
      <c r="E57" s="16" t="s">
        <v>70</v>
      </c>
      <c r="F57" s="16" t="s">
        <v>79</v>
      </c>
      <c r="G57" s="25" t="s">
        <v>23</v>
      </c>
      <c r="H57" s="35">
        <v>2570</v>
      </c>
      <c r="I57" s="34">
        <f t="shared" si="8"/>
        <v>0.60670443814919739</v>
      </c>
      <c r="J57" s="55">
        <v>701</v>
      </c>
      <c r="K57" s="34">
        <f t="shared" si="9"/>
        <v>0.16548630783758261</v>
      </c>
      <c r="L57" s="55">
        <v>965</v>
      </c>
      <c r="M57" s="36">
        <f t="shared" si="10"/>
        <v>0.22780925401322002</v>
      </c>
      <c r="N57" s="35">
        <v>4236</v>
      </c>
      <c r="O57" s="36">
        <f t="shared" si="11"/>
        <v>1</v>
      </c>
    </row>
    <row r="58" spans="1:15" x14ac:dyDescent="0.25">
      <c r="A58" s="50">
        <v>54</v>
      </c>
      <c r="B58" s="16" t="s">
        <v>4</v>
      </c>
      <c r="C58" s="16" t="s">
        <v>27</v>
      </c>
      <c r="D58" s="16" t="s">
        <v>69</v>
      </c>
      <c r="E58" s="16" t="s">
        <v>70</v>
      </c>
      <c r="F58" s="16" t="s">
        <v>77</v>
      </c>
      <c r="G58" s="25" t="s">
        <v>21</v>
      </c>
      <c r="H58" s="35">
        <v>636</v>
      </c>
      <c r="I58" s="34">
        <f t="shared" si="8"/>
        <v>0.52388797364085671</v>
      </c>
      <c r="J58" s="55">
        <v>205</v>
      </c>
      <c r="K58" s="34">
        <f t="shared" si="9"/>
        <v>0.16886326194398682</v>
      </c>
      <c r="L58" s="55">
        <v>373</v>
      </c>
      <c r="M58" s="36">
        <f t="shared" si="10"/>
        <v>0.30724876441515653</v>
      </c>
      <c r="N58" s="35">
        <v>1214</v>
      </c>
      <c r="O58" s="36">
        <f t="shared" si="11"/>
        <v>1</v>
      </c>
    </row>
    <row r="59" spans="1:15" x14ac:dyDescent="0.25">
      <c r="A59" s="50">
        <v>55</v>
      </c>
      <c r="B59" s="16" t="s">
        <v>4</v>
      </c>
      <c r="C59" s="16" t="s">
        <v>27</v>
      </c>
      <c r="D59" s="16" t="s">
        <v>69</v>
      </c>
      <c r="E59" s="16" t="s">
        <v>70</v>
      </c>
      <c r="F59" s="16" t="s">
        <v>78</v>
      </c>
      <c r="G59" s="25" t="s">
        <v>22</v>
      </c>
      <c r="H59" s="35">
        <v>3892</v>
      </c>
      <c r="I59" s="34">
        <f t="shared" si="8"/>
        <v>0.52694286487950182</v>
      </c>
      <c r="J59" s="55">
        <v>1209</v>
      </c>
      <c r="K59" s="34">
        <f t="shared" si="9"/>
        <v>0.16368805848903331</v>
      </c>
      <c r="L59" s="55">
        <v>2284</v>
      </c>
      <c r="M59" s="36">
        <f t="shared" si="10"/>
        <v>0.30923368535066342</v>
      </c>
      <c r="N59" s="35">
        <v>7386</v>
      </c>
      <c r="O59" s="36">
        <f t="shared" si="11"/>
        <v>0.99986460871919858</v>
      </c>
    </row>
    <row r="60" spans="1:15" x14ac:dyDescent="0.25">
      <c r="A60" s="50">
        <v>56</v>
      </c>
      <c r="B60" s="16" t="s">
        <v>4</v>
      </c>
      <c r="C60" s="16" t="s">
        <v>27</v>
      </c>
      <c r="D60" s="16" t="s">
        <v>69</v>
      </c>
      <c r="E60" s="16" t="s">
        <v>70</v>
      </c>
      <c r="F60" s="16" t="s">
        <v>80</v>
      </c>
      <c r="G60" s="25" t="s">
        <v>24</v>
      </c>
      <c r="H60" s="35">
        <v>3670</v>
      </c>
      <c r="I60" s="34">
        <f t="shared" si="8"/>
        <v>0.56978730010867873</v>
      </c>
      <c r="J60" s="55">
        <v>1099</v>
      </c>
      <c r="K60" s="34">
        <f t="shared" si="9"/>
        <v>0.17062567924235367</v>
      </c>
      <c r="L60" s="55">
        <v>1672</v>
      </c>
      <c r="M60" s="36">
        <f t="shared" si="10"/>
        <v>0.25958702064896755</v>
      </c>
      <c r="N60" s="35">
        <v>6441</v>
      </c>
      <c r="O60" s="36">
        <f t="shared" si="11"/>
        <v>0.99999999999999989</v>
      </c>
    </row>
    <row r="61" spans="1:15" ht="15.75" thickBot="1" x14ac:dyDescent="0.3">
      <c r="A61" s="51">
        <v>57</v>
      </c>
      <c r="B61" s="17" t="s">
        <v>4</v>
      </c>
      <c r="C61" s="17" t="s">
        <v>27</v>
      </c>
      <c r="D61" s="17" t="s">
        <v>81</v>
      </c>
      <c r="E61" s="17" t="s">
        <v>82</v>
      </c>
      <c r="F61" s="17" t="s">
        <v>83</v>
      </c>
      <c r="G61" s="47" t="s">
        <v>25</v>
      </c>
      <c r="H61" s="39">
        <v>153</v>
      </c>
      <c r="I61" s="56">
        <f t="shared" si="8"/>
        <v>0.45671641791044776</v>
      </c>
      <c r="J61" s="57">
        <v>75</v>
      </c>
      <c r="K61" s="56">
        <f t="shared" si="9"/>
        <v>0.22388059701492538</v>
      </c>
      <c r="L61" s="57">
        <v>108</v>
      </c>
      <c r="M61" s="40">
        <f t="shared" si="10"/>
        <v>0.32238805970149254</v>
      </c>
      <c r="N61" s="39">
        <v>335</v>
      </c>
      <c r="O61" s="40">
        <f t="shared" si="11"/>
        <v>1.0029850746268658</v>
      </c>
    </row>
    <row r="62" spans="1:15" x14ac:dyDescent="0.25">
      <c r="A62" s="9">
        <v>58</v>
      </c>
      <c r="B62" s="10" t="s">
        <v>28</v>
      </c>
      <c r="C62" s="62" t="s">
        <v>5</v>
      </c>
      <c r="D62" s="10" t="s">
        <v>61</v>
      </c>
      <c r="E62" s="10" t="s">
        <v>62</v>
      </c>
      <c r="F62" s="10" t="s">
        <v>74</v>
      </c>
      <c r="G62" s="52" t="s">
        <v>18</v>
      </c>
      <c r="H62" s="42">
        <v>2017</v>
      </c>
      <c r="I62" s="2">
        <f t="shared" si="8"/>
        <v>0.31854074542008842</v>
      </c>
      <c r="J62" s="43">
        <v>2527</v>
      </c>
      <c r="K62" s="2">
        <f t="shared" si="9"/>
        <v>0.39908401768793428</v>
      </c>
      <c r="L62" s="43">
        <v>1788</v>
      </c>
      <c r="M62" s="44">
        <f t="shared" si="10"/>
        <v>0.28237523689197724</v>
      </c>
      <c r="N62" s="45">
        <v>6332</v>
      </c>
      <c r="O62" s="46">
        <f t="shared" si="11"/>
        <v>1</v>
      </c>
    </row>
    <row r="63" spans="1:15" x14ac:dyDescent="0.25">
      <c r="A63" s="11">
        <v>59</v>
      </c>
      <c r="B63" s="12" t="s">
        <v>28</v>
      </c>
      <c r="C63" s="63" t="s">
        <v>5</v>
      </c>
      <c r="D63" s="12" t="s">
        <v>61</v>
      </c>
      <c r="E63" s="12" t="s">
        <v>62</v>
      </c>
      <c r="F63" s="12" t="s">
        <v>75</v>
      </c>
      <c r="G63" s="53" t="s">
        <v>19</v>
      </c>
      <c r="H63" s="26">
        <v>1754</v>
      </c>
      <c r="I63" s="23">
        <f t="shared" si="8"/>
        <v>0.49380630630630629</v>
      </c>
      <c r="J63" s="22">
        <v>842</v>
      </c>
      <c r="K63" s="23">
        <f t="shared" si="9"/>
        <v>0.23704954954954954</v>
      </c>
      <c r="L63" s="22">
        <v>955</v>
      </c>
      <c r="M63" s="27">
        <f t="shared" si="10"/>
        <v>0.26886261261261263</v>
      </c>
      <c r="N63" s="35">
        <v>3552</v>
      </c>
      <c r="O63" s="36">
        <f t="shared" si="11"/>
        <v>0.99971846846846835</v>
      </c>
    </row>
    <row r="64" spans="1:15" x14ac:dyDescent="0.25">
      <c r="A64" s="11">
        <v>60</v>
      </c>
      <c r="B64" s="12" t="s">
        <v>28</v>
      </c>
      <c r="C64" s="63" t="s">
        <v>5</v>
      </c>
      <c r="D64" s="12" t="s">
        <v>61</v>
      </c>
      <c r="E64" s="12" t="s">
        <v>62</v>
      </c>
      <c r="F64" s="12" t="s">
        <v>76</v>
      </c>
      <c r="G64" s="53" t="s">
        <v>20</v>
      </c>
      <c r="H64" s="28" t="s">
        <v>8</v>
      </c>
      <c r="I64" s="24" t="s">
        <v>8</v>
      </c>
      <c r="J64" s="24" t="s">
        <v>8</v>
      </c>
      <c r="K64" s="24" t="s">
        <v>8</v>
      </c>
      <c r="L64" s="24" t="s">
        <v>8</v>
      </c>
      <c r="M64" s="29" t="s">
        <v>8</v>
      </c>
      <c r="N64" s="37" t="s">
        <v>8</v>
      </c>
      <c r="O64" s="38" t="s">
        <v>8</v>
      </c>
    </row>
    <row r="65" spans="1:15" x14ac:dyDescent="0.25">
      <c r="A65" s="11">
        <v>61</v>
      </c>
      <c r="B65" s="12" t="s">
        <v>28</v>
      </c>
      <c r="C65" s="63" t="s">
        <v>5</v>
      </c>
      <c r="D65" s="12" t="s">
        <v>61</v>
      </c>
      <c r="E65" s="12" t="s">
        <v>62</v>
      </c>
      <c r="F65" s="12" t="s">
        <v>63</v>
      </c>
      <c r="G65" s="53" t="s">
        <v>9</v>
      </c>
      <c r="H65" s="26">
        <v>956</v>
      </c>
      <c r="I65" s="23">
        <f t="shared" ref="I65:I76" si="12">H65/$N65</f>
        <v>0.34130667618707605</v>
      </c>
      <c r="J65" s="22">
        <v>1123</v>
      </c>
      <c r="K65" s="23">
        <f t="shared" ref="K65:K76" si="13">J65/$N65</f>
        <v>0.40092823991431631</v>
      </c>
      <c r="L65" s="22">
        <v>722</v>
      </c>
      <c r="M65" s="27">
        <f t="shared" ref="M65:M76" si="14">L65/$N65</f>
        <v>0.25776508389860764</v>
      </c>
      <c r="N65" s="35">
        <v>2801</v>
      </c>
      <c r="O65" s="36">
        <f t="shared" ref="O65:O76" si="15">SUM(I65,K65,M65)</f>
        <v>1</v>
      </c>
    </row>
    <row r="66" spans="1:15" x14ac:dyDescent="0.25">
      <c r="A66" s="11">
        <v>62</v>
      </c>
      <c r="B66" s="12" t="s">
        <v>28</v>
      </c>
      <c r="C66" s="63" t="s">
        <v>5</v>
      </c>
      <c r="D66" s="12" t="s">
        <v>61</v>
      </c>
      <c r="E66" s="12" t="s">
        <v>62</v>
      </c>
      <c r="F66" s="12" t="s">
        <v>65</v>
      </c>
      <c r="G66" s="53" t="s">
        <v>11</v>
      </c>
      <c r="H66" s="26">
        <v>1343</v>
      </c>
      <c r="I66" s="23">
        <f t="shared" si="12"/>
        <v>0.24701121942247564</v>
      </c>
      <c r="J66" s="22">
        <v>2489</v>
      </c>
      <c r="K66" s="23">
        <f t="shared" si="13"/>
        <v>0.45778922199742506</v>
      </c>
      <c r="L66" s="22">
        <v>1605</v>
      </c>
      <c r="M66" s="27">
        <f t="shared" si="14"/>
        <v>0.29519955858009933</v>
      </c>
      <c r="N66" s="35">
        <v>5437</v>
      </c>
      <c r="O66" s="36">
        <f t="shared" si="15"/>
        <v>1</v>
      </c>
    </row>
    <row r="67" spans="1:15" x14ac:dyDescent="0.25">
      <c r="A67" s="11">
        <v>63</v>
      </c>
      <c r="B67" s="12" t="s">
        <v>28</v>
      </c>
      <c r="C67" s="63" t="s">
        <v>5</v>
      </c>
      <c r="D67" s="12" t="s">
        <v>55</v>
      </c>
      <c r="E67" s="12" t="s">
        <v>56</v>
      </c>
      <c r="F67" s="12" t="s">
        <v>57</v>
      </c>
      <c r="G67" s="53" t="s">
        <v>6</v>
      </c>
      <c r="H67" s="26">
        <v>872</v>
      </c>
      <c r="I67" s="23">
        <f t="shared" si="12"/>
        <v>0.22497420020639836</v>
      </c>
      <c r="J67" s="22">
        <v>1675</v>
      </c>
      <c r="K67" s="23">
        <f t="shared" si="13"/>
        <v>0.43214654282765735</v>
      </c>
      <c r="L67" s="22">
        <v>1329</v>
      </c>
      <c r="M67" s="27">
        <f t="shared" si="14"/>
        <v>0.34287925696594429</v>
      </c>
      <c r="N67" s="35">
        <v>3876</v>
      </c>
      <c r="O67" s="36">
        <f t="shared" si="15"/>
        <v>1</v>
      </c>
    </row>
    <row r="68" spans="1:15" x14ac:dyDescent="0.25">
      <c r="A68" s="11">
        <v>64</v>
      </c>
      <c r="B68" s="12" t="s">
        <v>28</v>
      </c>
      <c r="C68" s="63" t="s">
        <v>5</v>
      </c>
      <c r="D68" s="12" t="s">
        <v>58</v>
      </c>
      <c r="E68" s="12" t="s">
        <v>59</v>
      </c>
      <c r="F68" s="12" t="s">
        <v>60</v>
      </c>
      <c r="G68" s="53" t="s">
        <v>7</v>
      </c>
      <c r="H68" s="26">
        <v>1210</v>
      </c>
      <c r="I68" s="23">
        <f t="shared" si="12"/>
        <v>0.36162582187686793</v>
      </c>
      <c r="J68" s="22">
        <v>1285</v>
      </c>
      <c r="K68" s="23">
        <f t="shared" si="13"/>
        <v>0.38404064554692169</v>
      </c>
      <c r="L68" s="22">
        <v>851</v>
      </c>
      <c r="M68" s="27">
        <f t="shared" si="14"/>
        <v>0.25433353257621039</v>
      </c>
      <c r="N68" s="35">
        <v>3346</v>
      </c>
      <c r="O68" s="36">
        <f t="shared" si="15"/>
        <v>1</v>
      </c>
    </row>
    <row r="69" spans="1:15" x14ac:dyDescent="0.25">
      <c r="A69" s="11">
        <v>65</v>
      </c>
      <c r="B69" s="12" t="s">
        <v>28</v>
      </c>
      <c r="C69" s="63" t="s">
        <v>5</v>
      </c>
      <c r="D69" s="12" t="s">
        <v>58</v>
      </c>
      <c r="E69" s="12" t="s">
        <v>59</v>
      </c>
      <c r="F69" s="12" t="s">
        <v>64</v>
      </c>
      <c r="G69" s="53" t="s">
        <v>10</v>
      </c>
      <c r="H69" s="26">
        <v>537</v>
      </c>
      <c r="I69" s="23">
        <f t="shared" si="12"/>
        <v>0.21670702179176757</v>
      </c>
      <c r="J69" s="22">
        <v>1299</v>
      </c>
      <c r="K69" s="23">
        <f t="shared" si="13"/>
        <v>0.52421307506053272</v>
      </c>
      <c r="L69" s="22">
        <v>641</v>
      </c>
      <c r="M69" s="27">
        <f t="shared" si="14"/>
        <v>0.25867635189669086</v>
      </c>
      <c r="N69" s="35">
        <v>2478</v>
      </c>
      <c r="O69" s="36">
        <f t="shared" si="15"/>
        <v>0.99959644874899123</v>
      </c>
    </row>
    <row r="70" spans="1:15" x14ac:dyDescent="0.25">
      <c r="A70" s="11">
        <v>66</v>
      </c>
      <c r="B70" s="12" t="s">
        <v>28</v>
      </c>
      <c r="C70" s="63" t="s">
        <v>5</v>
      </c>
      <c r="D70" s="12" t="s">
        <v>58</v>
      </c>
      <c r="E70" s="12" t="s">
        <v>59</v>
      </c>
      <c r="F70" s="12" t="s">
        <v>66</v>
      </c>
      <c r="G70" s="53" t="s">
        <v>12</v>
      </c>
      <c r="H70" s="26">
        <v>564</v>
      </c>
      <c r="I70" s="23">
        <f t="shared" si="12"/>
        <v>0.19576535925026034</v>
      </c>
      <c r="J70" s="22">
        <v>1490</v>
      </c>
      <c r="K70" s="23">
        <f t="shared" si="13"/>
        <v>0.51718153418951751</v>
      </c>
      <c r="L70" s="22">
        <v>827</v>
      </c>
      <c r="M70" s="27">
        <f t="shared" si="14"/>
        <v>0.28705310656022215</v>
      </c>
      <c r="N70" s="35">
        <v>2881</v>
      </c>
      <c r="O70" s="36">
        <f t="shared" si="15"/>
        <v>1</v>
      </c>
    </row>
    <row r="71" spans="1:15" x14ac:dyDescent="0.25">
      <c r="A71" s="11">
        <v>67</v>
      </c>
      <c r="B71" s="12" t="s">
        <v>28</v>
      </c>
      <c r="C71" s="63" t="s">
        <v>5</v>
      </c>
      <c r="D71" s="12" t="s">
        <v>58</v>
      </c>
      <c r="E71" s="12" t="s">
        <v>59</v>
      </c>
      <c r="F71" s="12" t="s">
        <v>67</v>
      </c>
      <c r="G71" s="53" t="s">
        <v>13</v>
      </c>
      <c r="H71" s="26">
        <v>867</v>
      </c>
      <c r="I71" s="23">
        <f t="shared" si="12"/>
        <v>0.32170686456400743</v>
      </c>
      <c r="J71" s="22">
        <v>1126</v>
      </c>
      <c r="K71" s="23">
        <f t="shared" si="13"/>
        <v>0.41781076066790351</v>
      </c>
      <c r="L71" s="22">
        <v>703</v>
      </c>
      <c r="M71" s="27">
        <f t="shared" si="14"/>
        <v>0.26085343228200369</v>
      </c>
      <c r="N71" s="35">
        <v>2695</v>
      </c>
      <c r="O71" s="36">
        <f t="shared" si="15"/>
        <v>1.0003710575139146</v>
      </c>
    </row>
    <row r="72" spans="1:15" x14ac:dyDescent="0.25">
      <c r="A72" s="11">
        <v>68</v>
      </c>
      <c r="B72" s="12" t="s">
        <v>28</v>
      </c>
      <c r="C72" s="63" t="s">
        <v>5</v>
      </c>
      <c r="D72" s="12" t="s">
        <v>58</v>
      </c>
      <c r="E72" s="12" t="s">
        <v>59</v>
      </c>
      <c r="F72" s="12" t="s">
        <v>68</v>
      </c>
      <c r="G72" s="53" t="s">
        <v>14</v>
      </c>
      <c r="H72" s="26">
        <v>1073</v>
      </c>
      <c r="I72" s="23">
        <f t="shared" si="12"/>
        <v>0.35994632673599464</v>
      </c>
      <c r="J72" s="22">
        <v>1163</v>
      </c>
      <c r="K72" s="23">
        <f t="shared" si="13"/>
        <v>0.39013753773901377</v>
      </c>
      <c r="L72" s="22">
        <v>745</v>
      </c>
      <c r="M72" s="27">
        <f t="shared" si="14"/>
        <v>0.24991613552499162</v>
      </c>
      <c r="N72" s="35">
        <v>2981</v>
      </c>
      <c r="O72" s="36">
        <f t="shared" si="15"/>
        <v>1</v>
      </c>
    </row>
    <row r="73" spans="1:15" x14ac:dyDescent="0.25">
      <c r="A73" s="11">
        <v>69</v>
      </c>
      <c r="B73" s="12" t="s">
        <v>28</v>
      </c>
      <c r="C73" s="63" t="s">
        <v>5</v>
      </c>
      <c r="D73" s="18" t="s">
        <v>69</v>
      </c>
      <c r="E73" s="18" t="s">
        <v>70</v>
      </c>
      <c r="F73" s="18" t="s">
        <v>71</v>
      </c>
      <c r="G73" s="53" t="s">
        <v>15</v>
      </c>
      <c r="H73" s="26">
        <v>2564</v>
      </c>
      <c r="I73" s="23">
        <f t="shared" si="12"/>
        <v>0.32758400408841193</v>
      </c>
      <c r="J73" s="22">
        <v>3092</v>
      </c>
      <c r="K73" s="23">
        <f t="shared" si="13"/>
        <v>0.39504280056215663</v>
      </c>
      <c r="L73" s="22">
        <v>2171</v>
      </c>
      <c r="M73" s="27">
        <f t="shared" si="14"/>
        <v>0.27737319534943145</v>
      </c>
      <c r="N73" s="35">
        <v>7827</v>
      </c>
      <c r="O73" s="36">
        <f t="shared" si="15"/>
        <v>1</v>
      </c>
    </row>
    <row r="74" spans="1:15" x14ac:dyDescent="0.25">
      <c r="A74" s="11">
        <v>70</v>
      </c>
      <c r="B74" s="12" t="s">
        <v>28</v>
      </c>
      <c r="C74" s="63" t="s">
        <v>5</v>
      </c>
      <c r="D74" s="12" t="s">
        <v>69</v>
      </c>
      <c r="E74" s="12" t="s">
        <v>70</v>
      </c>
      <c r="F74" s="12" t="s">
        <v>72</v>
      </c>
      <c r="G74" s="53" t="s">
        <v>16</v>
      </c>
      <c r="H74" s="26">
        <v>1649</v>
      </c>
      <c r="I74" s="23">
        <f t="shared" si="12"/>
        <v>0.2442239336492891</v>
      </c>
      <c r="J74" s="22">
        <v>2834</v>
      </c>
      <c r="K74" s="23">
        <f t="shared" si="13"/>
        <v>0.41972748815165878</v>
      </c>
      <c r="L74" s="22">
        <v>2269</v>
      </c>
      <c r="M74" s="27">
        <f t="shared" si="14"/>
        <v>0.33604857819905215</v>
      </c>
      <c r="N74" s="35">
        <v>6752</v>
      </c>
      <c r="O74" s="36">
        <f t="shared" si="15"/>
        <v>1</v>
      </c>
    </row>
    <row r="75" spans="1:15" x14ac:dyDescent="0.25">
      <c r="A75" s="11">
        <v>71</v>
      </c>
      <c r="B75" s="12" t="s">
        <v>28</v>
      </c>
      <c r="C75" s="63" t="s">
        <v>5</v>
      </c>
      <c r="D75" s="12" t="s">
        <v>69</v>
      </c>
      <c r="E75" s="12" t="s">
        <v>70</v>
      </c>
      <c r="F75" s="12" t="s">
        <v>73</v>
      </c>
      <c r="G75" s="53" t="s">
        <v>17</v>
      </c>
      <c r="H75" s="26">
        <v>1949</v>
      </c>
      <c r="I75" s="23">
        <f t="shared" si="12"/>
        <v>0.37778639271176584</v>
      </c>
      <c r="J75" s="22">
        <v>1784</v>
      </c>
      <c r="K75" s="23">
        <f t="shared" si="13"/>
        <v>0.34580345028106224</v>
      </c>
      <c r="L75" s="22">
        <v>1426</v>
      </c>
      <c r="M75" s="27">
        <f t="shared" si="14"/>
        <v>0.27641015700717192</v>
      </c>
      <c r="N75" s="35">
        <v>5159</v>
      </c>
      <c r="O75" s="36">
        <f t="shared" si="15"/>
        <v>1</v>
      </c>
    </row>
    <row r="76" spans="1:15" x14ac:dyDescent="0.25">
      <c r="A76" s="11">
        <v>72</v>
      </c>
      <c r="B76" s="12" t="s">
        <v>28</v>
      </c>
      <c r="C76" s="63" t="s">
        <v>5</v>
      </c>
      <c r="D76" s="12" t="s">
        <v>69</v>
      </c>
      <c r="E76" s="12" t="s">
        <v>70</v>
      </c>
      <c r="F76" s="12" t="s">
        <v>79</v>
      </c>
      <c r="G76" s="53" t="s">
        <v>23</v>
      </c>
      <c r="H76" s="26">
        <v>1351</v>
      </c>
      <c r="I76" s="23">
        <f t="shared" si="12"/>
        <v>0.55233033524121011</v>
      </c>
      <c r="J76" s="22">
        <v>438</v>
      </c>
      <c r="K76" s="23">
        <f t="shared" si="13"/>
        <v>0.17906786590351595</v>
      </c>
      <c r="L76" s="22">
        <v>658</v>
      </c>
      <c r="M76" s="27">
        <f t="shared" si="14"/>
        <v>0.26901062959934585</v>
      </c>
      <c r="N76" s="35">
        <v>2446</v>
      </c>
      <c r="O76" s="36">
        <f t="shared" si="15"/>
        <v>1.0004088307440719</v>
      </c>
    </row>
    <row r="77" spans="1:15" x14ac:dyDescent="0.25">
      <c r="A77" s="11">
        <v>73</v>
      </c>
      <c r="B77" s="12" t="s">
        <v>28</v>
      </c>
      <c r="C77" s="63" t="s">
        <v>5</v>
      </c>
      <c r="D77" s="12" t="s">
        <v>69</v>
      </c>
      <c r="E77" s="12" t="s">
        <v>70</v>
      </c>
      <c r="F77" s="12" t="s">
        <v>77</v>
      </c>
      <c r="G77" s="53" t="s">
        <v>21</v>
      </c>
      <c r="H77" s="28" t="s">
        <v>8</v>
      </c>
      <c r="I77" s="24" t="s">
        <v>8</v>
      </c>
      <c r="J77" s="24" t="s">
        <v>8</v>
      </c>
      <c r="K77" s="24" t="s">
        <v>8</v>
      </c>
      <c r="L77" s="24" t="s">
        <v>8</v>
      </c>
      <c r="M77" s="29" t="s">
        <v>8</v>
      </c>
      <c r="N77" s="37" t="s">
        <v>8</v>
      </c>
      <c r="O77" s="38" t="s">
        <v>8</v>
      </c>
    </row>
    <row r="78" spans="1:15" x14ac:dyDescent="0.25">
      <c r="A78" s="11">
        <v>74</v>
      </c>
      <c r="B78" s="12" t="s">
        <v>28</v>
      </c>
      <c r="C78" s="63" t="s">
        <v>5</v>
      </c>
      <c r="D78" s="12" t="s">
        <v>69</v>
      </c>
      <c r="E78" s="12" t="s">
        <v>70</v>
      </c>
      <c r="F78" s="12" t="s">
        <v>78</v>
      </c>
      <c r="G78" s="53" t="s">
        <v>22</v>
      </c>
      <c r="H78" s="26">
        <v>3189</v>
      </c>
      <c r="I78" s="23">
        <f>H78/$N78</f>
        <v>0.51744280382930397</v>
      </c>
      <c r="J78" s="22">
        <v>975</v>
      </c>
      <c r="K78" s="23">
        <f>J78/$N78</f>
        <v>0.15820217426577965</v>
      </c>
      <c r="L78" s="22">
        <v>1999</v>
      </c>
      <c r="M78" s="27">
        <f>L78/$N78</f>
        <v>0.32435502190491644</v>
      </c>
      <c r="N78" s="35">
        <v>6163</v>
      </c>
      <c r="O78" s="36">
        <f>SUM(I78,K78,M78)</f>
        <v>1</v>
      </c>
    </row>
    <row r="79" spans="1:15" x14ac:dyDescent="0.25">
      <c r="A79" s="11">
        <v>75</v>
      </c>
      <c r="B79" s="12" t="s">
        <v>28</v>
      </c>
      <c r="C79" s="63" t="s">
        <v>5</v>
      </c>
      <c r="D79" s="12" t="s">
        <v>69</v>
      </c>
      <c r="E79" s="12" t="s">
        <v>70</v>
      </c>
      <c r="F79" s="12" t="s">
        <v>80</v>
      </c>
      <c r="G79" s="53" t="s">
        <v>24</v>
      </c>
      <c r="H79" s="26">
        <v>2001</v>
      </c>
      <c r="I79" s="23">
        <f>H79/$N79</f>
        <v>0.56113292204150311</v>
      </c>
      <c r="J79" s="22">
        <v>537</v>
      </c>
      <c r="K79" s="23">
        <f>J79/$N79</f>
        <v>0.15058889512058329</v>
      </c>
      <c r="L79" s="22">
        <v>1028</v>
      </c>
      <c r="M79" s="27">
        <f>L79/$N79</f>
        <v>0.28827818283791362</v>
      </c>
      <c r="N79" s="35">
        <v>3566</v>
      </c>
      <c r="O79" s="36">
        <f>SUM(I79,K79,M79)</f>
        <v>1</v>
      </c>
    </row>
    <row r="80" spans="1:15" ht="15.75" thickBot="1" x14ac:dyDescent="0.3">
      <c r="A80" s="13">
        <v>76</v>
      </c>
      <c r="B80" s="14" t="s">
        <v>28</v>
      </c>
      <c r="C80" s="64" t="s">
        <v>5</v>
      </c>
      <c r="D80" s="14" t="s">
        <v>81</v>
      </c>
      <c r="E80" s="14" t="s">
        <v>82</v>
      </c>
      <c r="F80" s="14" t="s">
        <v>83</v>
      </c>
      <c r="G80" s="54" t="s">
        <v>25</v>
      </c>
      <c r="H80" s="30">
        <v>131</v>
      </c>
      <c r="I80" s="31">
        <f>H80/$N80</f>
        <v>0.47810218978102192</v>
      </c>
      <c r="J80" s="32">
        <v>48</v>
      </c>
      <c r="K80" s="31">
        <f>J80/$N80</f>
        <v>0.17518248175182483</v>
      </c>
      <c r="L80" s="32">
        <v>95</v>
      </c>
      <c r="M80" s="33">
        <f>L80/$N80</f>
        <v>0.34671532846715331</v>
      </c>
      <c r="N80" s="39">
        <v>274</v>
      </c>
      <c r="O80" s="40">
        <f>SUM(I80,K80,M80)</f>
        <v>1</v>
      </c>
    </row>
    <row r="81" spans="1:15" x14ac:dyDescent="0.25">
      <c r="A81" s="9">
        <v>77</v>
      </c>
      <c r="B81" s="10" t="s">
        <v>28</v>
      </c>
      <c r="C81" s="62" t="s">
        <v>26</v>
      </c>
      <c r="D81" s="10" t="s">
        <v>61</v>
      </c>
      <c r="E81" s="10" t="s">
        <v>62</v>
      </c>
      <c r="F81" s="10" t="s">
        <v>74</v>
      </c>
      <c r="G81" s="52" t="s">
        <v>18</v>
      </c>
      <c r="H81" s="42">
        <v>824</v>
      </c>
      <c r="I81" s="2">
        <f>H81/$N81</f>
        <v>0.54461335095836083</v>
      </c>
      <c r="J81" s="43">
        <v>425</v>
      </c>
      <c r="K81" s="2">
        <f>J81/$N81</f>
        <v>0.2808988764044944</v>
      </c>
      <c r="L81" s="43">
        <v>264</v>
      </c>
      <c r="M81" s="44">
        <f>L81/$N81</f>
        <v>0.17448777263714474</v>
      </c>
      <c r="N81" s="45">
        <v>1513</v>
      </c>
      <c r="O81" s="46">
        <f>SUM(I81,K81,M81)</f>
        <v>1</v>
      </c>
    </row>
    <row r="82" spans="1:15" x14ac:dyDescent="0.25">
      <c r="A82" s="11">
        <v>78</v>
      </c>
      <c r="B82" s="12" t="s">
        <v>28</v>
      </c>
      <c r="C82" s="63" t="s">
        <v>26</v>
      </c>
      <c r="D82" s="12" t="s">
        <v>61</v>
      </c>
      <c r="E82" s="12" t="s">
        <v>62</v>
      </c>
      <c r="F82" s="12" t="s">
        <v>75</v>
      </c>
      <c r="G82" s="53" t="s">
        <v>19</v>
      </c>
      <c r="H82" s="26">
        <v>63</v>
      </c>
      <c r="I82" s="23">
        <f>H82/$N82</f>
        <v>0.7</v>
      </c>
      <c r="J82" s="22">
        <v>12</v>
      </c>
      <c r="K82" s="23">
        <f>J82/$N82</f>
        <v>0.13333333333333333</v>
      </c>
      <c r="L82" s="22">
        <v>15</v>
      </c>
      <c r="M82" s="27">
        <f>L82/$N82</f>
        <v>0.16666666666666666</v>
      </c>
      <c r="N82" s="35">
        <v>90</v>
      </c>
      <c r="O82" s="36">
        <f>SUM(I82,K82,M82)</f>
        <v>0.99999999999999989</v>
      </c>
    </row>
    <row r="83" spans="1:15" x14ac:dyDescent="0.25">
      <c r="A83" s="11">
        <v>79</v>
      </c>
      <c r="B83" s="12" t="s">
        <v>28</v>
      </c>
      <c r="C83" s="63" t="s">
        <v>26</v>
      </c>
      <c r="D83" s="12" t="s">
        <v>61</v>
      </c>
      <c r="E83" s="12" t="s">
        <v>62</v>
      </c>
      <c r="F83" s="12" t="s">
        <v>76</v>
      </c>
      <c r="G83" s="53" t="s">
        <v>20</v>
      </c>
      <c r="H83" s="28" t="s">
        <v>8</v>
      </c>
      <c r="I83" s="24" t="s">
        <v>8</v>
      </c>
      <c r="J83" s="24" t="s">
        <v>8</v>
      </c>
      <c r="K83" s="24" t="s">
        <v>8</v>
      </c>
      <c r="L83" s="24" t="s">
        <v>8</v>
      </c>
      <c r="M83" s="29" t="s">
        <v>8</v>
      </c>
      <c r="N83" s="37" t="s">
        <v>8</v>
      </c>
      <c r="O83" s="38" t="s">
        <v>8</v>
      </c>
    </row>
    <row r="84" spans="1:15" x14ac:dyDescent="0.25">
      <c r="A84" s="11">
        <v>80</v>
      </c>
      <c r="B84" s="12" t="s">
        <v>28</v>
      </c>
      <c r="C84" s="63" t="s">
        <v>26</v>
      </c>
      <c r="D84" s="12" t="s">
        <v>61</v>
      </c>
      <c r="E84" s="12" t="s">
        <v>62</v>
      </c>
      <c r="F84" s="12" t="s">
        <v>63</v>
      </c>
      <c r="G84" s="53" t="s">
        <v>9</v>
      </c>
      <c r="H84" s="26">
        <v>59</v>
      </c>
      <c r="I84" s="23">
        <f t="shared" ref="I84:I95" si="16">H84/$N84</f>
        <v>0.5267857142857143</v>
      </c>
      <c r="J84" s="22">
        <v>33</v>
      </c>
      <c r="K84" s="23">
        <f t="shared" ref="K84:K95" si="17">J84/$N84</f>
        <v>0.29464285714285715</v>
      </c>
      <c r="L84" s="22">
        <v>20</v>
      </c>
      <c r="M84" s="27">
        <f t="shared" ref="M84:M95" si="18">L84/$N84</f>
        <v>0.17857142857142858</v>
      </c>
      <c r="N84" s="35">
        <v>112</v>
      </c>
      <c r="O84" s="36">
        <f t="shared" ref="O84:O95" si="19">SUM(I84,K84,M84)</f>
        <v>1</v>
      </c>
    </row>
    <row r="85" spans="1:15" x14ac:dyDescent="0.25">
      <c r="A85" s="11">
        <v>81</v>
      </c>
      <c r="B85" s="12" t="s">
        <v>28</v>
      </c>
      <c r="C85" s="63" t="s">
        <v>26</v>
      </c>
      <c r="D85" s="12" t="s">
        <v>61</v>
      </c>
      <c r="E85" s="12" t="s">
        <v>62</v>
      </c>
      <c r="F85" s="12" t="s">
        <v>65</v>
      </c>
      <c r="G85" s="53" t="s">
        <v>11</v>
      </c>
      <c r="H85" s="26">
        <v>409</v>
      </c>
      <c r="I85" s="23">
        <f t="shared" si="16"/>
        <v>0.52774193548387094</v>
      </c>
      <c r="J85" s="22">
        <v>233</v>
      </c>
      <c r="K85" s="23">
        <f t="shared" si="17"/>
        <v>0.30064516129032259</v>
      </c>
      <c r="L85" s="22">
        <v>133</v>
      </c>
      <c r="M85" s="27">
        <f t="shared" si="18"/>
        <v>0.17161290322580644</v>
      </c>
      <c r="N85" s="35">
        <v>775</v>
      </c>
      <c r="O85" s="36">
        <f t="shared" si="19"/>
        <v>1</v>
      </c>
    </row>
    <row r="86" spans="1:15" x14ac:dyDescent="0.25">
      <c r="A86" s="11">
        <v>82</v>
      </c>
      <c r="B86" s="12" t="s">
        <v>28</v>
      </c>
      <c r="C86" s="63" t="s">
        <v>26</v>
      </c>
      <c r="D86" s="12" t="s">
        <v>55</v>
      </c>
      <c r="E86" s="12" t="s">
        <v>56</v>
      </c>
      <c r="F86" s="12" t="s">
        <v>57</v>
      </c>
      <c r="G86" s="53" t="s">
        <v>6</v>
      </c>
      <c r="H86" s="26">
        <v>29</v>
      </c>
      <c r="I86" s="23">
        <f t="shared" si="16"/>
        <v>0.28155339805825241</v>
      </c>
      <c r="J86" s="22">
        <v>44</v>
      </c>
      <c r="K86" s="23">
        <f t="shared" si="17"/>
        <v>0.42718446601941745</v>
      </c>
      <c r="L86" s="22">
        <v>30</v>
      </c>
      <c r="M86" s="27">
        <f t="shared" si="18"/>
        <v>0.29126213592233008</v>
      </c>
      <c r="N86" s="35">
        <v>103</v>
      </c>
      <c r="O86" s="36">
        <f t="shared" si="19"/>
        <v>0.99999999999999989</v>
      </c>
    </row>
    <row r="87" spans="1:15" x14ac:dyDescent="0.25">
      <c r="A87" s="11">
        <v>83</v>
      </c>
      <c r="B87" s="12" t="s">
        <v>28</v>
      </c>
      <c r="C87" s="63" t="s">
        <v>26</v>
      </c>
      <c r="D87" s="12" t="s">
        <v>58</v>
      </c>
      <c r="E87" s="12" t="s">
        <v>59</v>
      </c>
      <c r="F87" s="12" t="s">
        <v>60</v>
      </c>
      <c r="G87" s="53" t="s">
        <v>7</v>
      </c>
      <c r="H87" s="26">
        <v>21</v>
      </c>
      <c r="I87" s="23">
        <f t="shared" si="16"/>
        <v>0.46666666666666667</v>
      </c>
      <c r="J87" s="22">
        <v>17</v>
      </c>
      <c r="K87" s="23">
        <f t="shared" si="17"/>
        <v>0.37777777777777777</v>
      </c>
      <c r="L87" s="22">
        <v>8</v>
      </c>
      <c r="M87" s="27">
        <f t="shared" si="18"/>
        <v>0.17777777777777778</v>
      </c>
      <c r="N87" s="35">
        <v>45</v>
      </c>
      <c r="O87" s="60">
        <f t="shared" si="19"/>
        <v>1.0222222222222221</v>
      </c>
    </row>
    <row r="88" spans="1:15" x14ac:dyDescent="0.25">
      <c r="A88" s="11">
        <v>84</v>
      </c>
      <c r="B88" s="12" t="s">
        <v>28</v>
      </c>
      <c r="C88" s="63" t="s">
        <v>26</v>
      </c>
      <c r="D88" s="12" t="s">
        <v>58</v>
      </c>
      <c r="E88" s="12" t="s">
        <v>59</v>
      </c>
      <c r="F88" s="12" t="s">
        <v>64</v>
      </c>
      <c r="G88" s="53" t="s">
        <v>10</v>
      </c>
      <c r="H88" s="26">
        <v>84</v>
      </c>
      <c r="I88" s="23">
        <f t="shared" si="16"/>
        <v>0.3193916349809886</v>
      </c>
      <c r="J88" s="22">
        <v>132</v>
      </c>
      <c r="K88" s="23">
        <f t="shared" si="17"/>
        <v>0.50190114068441061</v>
      </c>
      <c r="L88" s="22">
        <v>48</v>
      </c>
      <c r="M88" s="27">
        <f t="shared" si="18"/>
        <v>0.18250950570342206</v>
      </c>
      <c r="N88" s="35">
        <v>263</v>
      </c>
      <c r="O88" s="36">
        <f t="shared" si="19"/>
        <v>1.0038022813688212</v>
      </c>
    </row>
    <row r="89" spans="1:15" x14ac:dyDescent="0.25">
      <c r="A89" s="11">
        <v>85</v>
      </c>
      <c r="B89" s="12" t="s">
        <v>28</v>
      </c>
      <c r="C89" s="63" t="s">
        <v>26</v>
      </c>
      <c r="D89" s="12" t="s">
        <v>58</v>
      </c>
      <c r="E89" s="12" t="s">
        <v>59</v>
      </c>
      <c r="F89" s="12" t="s">
        <v>66</v>
      </c>
      <c r="G89" s="53" t="s">
        <v>12</v>
      </c>
      <c r="H89" s="26">
        <v>49</v>
      </c>
      <c r="I89" s="23">
        <f t="shared" si="16"/>
        <v>0.35</v>
      </c>
      <c r="J89" s="22">
        <v>68</v>
      </c>
      <c r="K89" s="23">
        <f t="shared" si="17"/>
        <v>0.48571428571428571</v>
      </c>
      <c r="L89" s="22">
        <v>23</v>
      </c>
      <c r="M89" s="27">
        <f t="shared" si="18"/>
        <v>0.16428571428571428</v>
      </c>
      <c r="N89" s="35">
        <v>140</v>
      </c>
      <c r="O89" s="36">
        <f t="shared" si="19"/>
        <v>0.99999999999999989</v>
      </c>
    </row>
    <row r="90" spans="1:15" x14ac:dyDescent="0.25">
      <c r="A90" s="11">
        <v>86</v>
      </c>
      <c r="B90" s="12" t="s">
        <v>28</v>
      </c>
      <c r="C90" s="63" t="s">
        <v>26</v>
      </c>
      <c r="D90" s="12" t="s">
        <v>58</v>
      </c>
      <c r="E90" s="12" t="s">
        <v>59</v>
      </c>
      <c r="F90" s="12" t="s">
        <v>67</v>
      </c>
      <c r="G90" s="53" t="s">
        <v>13</v>
      </c>
      <c r="H90" s="26">
        <v>96</v>
      </c>
      <c r="I90" s="23">
        <f t="shared" si="16"/>
        <v>0.47290640394088668</v>
      </c>
      <c r="J90" s="22">
        <v>77</v>
      </c>
      <c r="K90" s="23">
        <f t="shared" si="17"/>
        <v>0.37931034482758619</v>
      </c>
      <c r="L90" s="22">
        <v>30</v>
      </c>
      <c r="M90" s="27">
        <f t="shared" si="18"/>
        <v>0.14778325123152711</v>
      </c>
      <c r="N90" s="35">
        <v>203</v>
      </c>
      <c r="O90" s="36">
        <f t="shared" si="19"/>
        <v>1</v>
      </c>
    </row>
    <row r="91" spans="1:15" x14ac:dyDescent="0.25">
      <c r="A91" s="11">
        <v>87</v>
      </c>
      <c r="B91" s="12" t="s">
        <v>28</v>
      </c>
      <c r="C91" s="63" t="s">
        <v>26</v>
      </c>
      <c r="D91" s="12" t="s">
        <v>58</v>
      </c>
      <c r="E91" s="12" t="s">
        <v>59</v>
      </c>
      <c r="F91" s="12" t="s">
        <v>68</v>
      </c>
      <c r="G91" s="53" t="s">
        <v>14</v>
      </c>
      <c r="H91" s="26">
        <v>201</v>
      </c>
      <c r="I91" s="23">
        <f t="shared" si="16"/>
        <v>0.53600000000000003</v>
      </c>
      <c r="J91" s="22">
        <v>125</v>
      </c>
      <c r="K91" s="23">
        <f t="shared" si="17"/>
        <v>0.33333333333333331</v>
      </c>
      <c r="L91" s="22">
        <v>48</v>
      </c>
      <c r="M91" s="27">
        <f t="shared" si="18"/>
        <v>0.128</v>
      </c>
      <c r="N91" s="35">
        <v>375</v>
      </c>
      <c r="O91" s="36">
        <f t="shared" si="19"/>
        <v>0.99733333333333329</v>
      </c>
    </row>
    <row r="92" spans="1:15" x14ac:dyDescent="0.25">
      <c r="A92" s="11">
        <v>88</v>
      </c>
      <c r="B92" s="12" t="s">
        <v>28</v>
      </c>
      <c r="C92" s="63" t="s">
        <v>26</v>
      </c>
      <c r="D92" s="18" t="s">
        <v>69</v>
      </c>
      <c r="E92" s="18" t="s">
        <v>70</v>
      </c>
      <c r="F92" s="18" t="s">
        <v>71</v>
      </c>
      <c r="G92" s="53" t="s">
        <v>15</v>
      </c>
      <c r="H92" s="26">
        <v>513</v>
      </c>
      <c r="I92" s="23">
        <f t="shared" si="16"/>
        <v>0.46425339366515839</v>
      </c>
      <c r="J92" s="22">
        <v>405</v>
      </c>
      <c r="K92" s="23">
        <f t="shared" si="17"/>
        <v>0.36651583710407237</v>
      </c>
      <c r="L92" s="22">
        <v>186</v>
      </c>
      <c r="M92" s="27">
        <f t="shared" si="18"/>
        <v>0.16832579185520363</v>
      </c>
      <c r="N92" s="35">
        <v>1105</v>
      </c>
      <c r="O92" s="36">
        <f t="shared" si="19"/>
        <v>0.99909502262443439</v>
      </c>
    </row>
    <row r="93" spans="1:15" x14ac:dyDescent="0.25">
      <c r="A93" s="11">
        <v>89</v>
      </c>
      <c r="B93" s="12" t="s">
        <v>28</v>
      </c>
      <c r="C93" s="63" t="s">
        <v>26</v>
      </c>
      <c r="D93" s="12" t="s">
        <v>69</v>
      </c>
      <c r="E93" s="12" t="s">
        <v>70</v>
      </c>
      <c r="F93" s="12" t="s">
        <v>72</v>
      </c>
      <c r="G93" s="53" t="s">
        <v>16</v>
      </c>
      <c r="H93" s="26">
        <v>493</v>
      </c>
      <c r="I93" s="23">
        <f t="shared" si="16"/>
        <v>0.4586046511627907</v>
      </c>
      <c r="J93" s="22">
        <v>328</v>
      </c>
      <c r="K93" s="23">
        <f t="shared" si="17"/>
        <v>0.30511627906976746</v>
      </c>
      <c r="L93" s="22">
        <v>254</v>
      </c>
      <c r="M93" s="27">
        <f t="shared" si="18"/>
        <v>0.23627906976744187</v>
      </c>
      <c r="N93" s="35">
        <v>1075</v>
      </c>
      <c r="O93" s="36">
        <f t="shared" si="19"/>
        <v>1</v>
      </c>
    </row>
    <row r="94" spans="1:15" x14ac:dyDescent="0.25">
      <c r="A94" s="11">
        <v>90</v>
      </c>
      <c r="B94" s="12" t="s">
        <v>28</v>
      </c>
      <c r="C94" s="63" t="s">
        <v>26</v>
      </c>
      <c r="D94" s="12" t="s">
        <v>69</v>
      </c>
      <c r="E94" s="12" t="s">
        <v>70</v>
      </c>
      <c r="F94" s="12" t="s">
        <v>73</v>
      </c>
      <c r="G94" s="53" t="s">
        <v>17</v>
      </c>
      <c r="H94" s="26">
        <v>1201</v>
      </c>
      <c r="I94" s="23">
        <f t="shared" si="16"/>
        <v>0.63985082578582841</v>
      </c>
      <c r="J94" s="22">
        <v>329</v>
      </c>
      <c r="K94" s="23">
        <f t="shared" si="17"/>
        <v>0.17527970165157167</v>
      </c>
      <c r="L94" s="22">
        <v>347</v>
      </c>
      <c r="M94" s="27">
        <f t="shared" si="18"/>
        <v>0.18486947256259989</v>
      </c>
      <c r="N94" s="35">
        <v>1877</v>
      </c>
      <c r="O94" s="36">
        <f t="shared" si="19"/>
        <v>1</v>
      </c>
    </row>
    <row r="95" spans="1:15" x14ac:dyDescent="0.25">
      <c r="A95" s="11">
        <v>91</v>
      </c>
      <c r="B95" s="12" t="s">
        <v>28</v>
      </c>
      <c r="C95" s="63" t="s">
        <v>26</v>
      </c>
      <c r="D95" s="12" t="s">
        <v>69</v>
      </c>
      <c r="E95" s="12" t="s">
        <v>70</v>
      </c>
      <c r="F95" s="12" t="s">
        <v>79</v>
      </c>
      <c r="G95" s="53" t="s">
        <v>23</v>
      </c>
      <c r="H95" s="26">
        <v>1286</v>
      </c>
      <c r="I95" s="23">
        <f t="shared" si="16"/>
        <v>0.69065520945220193</v>
      </c>
      <c r="J95" s="22">
        <v>247</v>
      </c>
      <c r="K95" s="23">
        <f t="shared" si="17"/>
        <v>0.1326530612244898</v>
      </c>
      <c r="L95" s="22">
        <v>328</v>
      </c>
      <c r="M95" s="27">
        <f t="shared" si="18"/>
        <v>0.17615467239527391</v>
      </c>
      <c r="N95" s="35">
        <v>1862</v>
      </c>
      <c r="O95" s="36">
        <f t="shared" si="19"/>
        <v>0.9994629430719657</v>
      </c>
    </row>
    <row r="96" spans="1:15" x14ac:dyDescent="0.25">
      <c r="A96" s="11">
        <v>92</v>
      </c>
      <c r="B96" s="12" t="s">
        <v>28</v>
      </c>
      <c r="C96" s="63" t="s">
        <v>26</v>
      </c>
      <c r="D96" s="12" t="s">
        <v>69</v>
      </c>
      <c r="E96" s="12" t="s">
        <v>70</v>
      </c>
      <c r="F96" s="12" t="s">
        <v>77</v>
      </c>
      <c r="G96" s="53" t="s">
        <v>21</v>
      </c>
      <c r="H96" s="28" t="s">
        <v>8</v>
      </c>
      <c r="I96" s="24" t="s">
        <v>8</v>
      </c>
      <c r="J96" s="24" t="s">
        <v>8</v>
      </c>
      <c r="K96" s="24" t="s">
        <v>8</v>
      </c>
      <c r="L96" s="24" t="s">
        <v>8</v>
      </c>
      <c r="M96" s="29" t="s">
        <v>8</v>
      </c>
      <c r="N96" s="37" t="s">
        <v>8</v>
      </c>
      <c r="O96" s="38" t="s">
        <v>8</v>
      </c>
    </row>
    <row r="97" spans="1:15" x14ac:dyDescent="0.25">
      <c r="A97" s="11">
        <v>93</v>
      </c>
      <c r="B97" s="12" t="s">
        <v>28</v>
      </c>
      <c r="C97" s="63" t="s">
        <v>26</v>
      </c>
      <c r="D97" s="12" t="s">
        <v>69</v>
      </c>
      <c r="E97" s="12" t="s">
        <v>70</v>
      </c>
      <c r="F97" s="12" t="s">
        <v>78</v>
      </c>
      <c r="G97" s="53" t="s">
        <v>22</v>
      </c>
      <c r="H97" s="26">
        <v>868</v>
      </c>
      <c r="I97" s="23">
        <f t="shared" ref="I97:I132" si="20">H97/$N97</f>
        <v>0.6676923076923077</v>
      </c>
      <c r="J97" s="22">
        <v>165</v>
      </c>
      <c r="K97" s="23">
        <f t="shared" ref="K97:K132" si="21">J97/$N97</f>
        <v>0.12692307692307692</v>
      </c>
      <c r="L97" s="22">
        <v>267</v>
      </c>
      <c r="M97" s="27">
        <f t="shared" ref="M97:M132" si="22">L97/$N97</f>
        <v>0.20538461538461539</v>
      </c>
      <c r="N97" s="35">
        <v>1300</v>
      </c>
      <c r="O97" s="36">
        <f t="shared" ref="O97:O132" si="23">SUM(I97,K97,M97)</f>
        <v>1</v>
      </c>
    </row>
    <row r="98" spans="1:15" x14ac:dyDescent="0.25">
      <c r="A98" s="11">
        <v>94</v>
      </c>
      <c r="B98" s="12" t="s">
        <v>28</v>
      </c>
      <c r="C98" s="63" t="s">
        <v>26</v>
      </c>
      <c r="D98" s="12" t="s">
        <v>69</v>
      </c>
      <c r="E98" s="12" t="s">
        <v>70</v>
      </c>
      <c r="F98" s="12" t="s">
        <v>80</v>
      </c>
      <c r="G98" s="53" t="s">
        <v>24</v>
      </c>
      <c r="H98" s="26">
        <v>1819</v>
      </c>
      <c r="I98" s="23">
        <f t="shared" si="20"/>
        <v>0.68050879161990274</v>
      </c>
      <c r="J98" s="22">
        <v>289</v>
      </c>
      <c r="K98" s="23">
        <f t="shared" si="21"/>
        <v>0.10811821922933033</v>
      </c>
      <c r="L98" s="22">
        <v>565</v>
      </c>
      <c r="M98" s="27">
        <f t="shared" si="22"/>
        <v>0.21137298915076694</v>
      </c>
      <c r="N98" s="35">
        <v>2673</v>
      </c>
      <c r="O98" s="36">
        <f t="shared" si="23"/>
        <v>1</v>
      </c>
    </row>
    <row r="99" spans="1:15" ht="15.75" thickBot="1" x14ac:dyDescent="0.3">
      <c r="A99" s="13">
        <v>95</v>
      </c>
      <c r="B99" s="14" t="s">
        <v>28</v>
      </c>
      <c r="C99" s="64" t="s">
        <v>26</v>
      </c>
      <c r="D99" s="14" t="s">
        <v>81</v>
      </c>
      <c r="E99" s="14" t="s">
        <v>82</v>
      </c>
      <c r="F99" s="14" t="s">
        <v>83</v>
      </c>
      <c r="G99" s="54" t="s">
        <v>25</v>
      </c>
      <c r="H99" s="30">
        <v>0</v>
      </c>
      <c r="I99" s="31">
        <f t="shared" si="20"/>
        <v>0</v>
      </c>
      <c r="J99" s="32">
        <v>0</v>
      </c>
      <c r="K99" s="31">
        <f t="shared" si="21"/>
        <v>0</v>
      </c>
      <c r="L99" s="32">
        <v>0</v>
      </c>
      <c r="M99" s="33">
        <f t="shared" si="22"/>
        <v>0</v>
      </c>
      <c r="N99" s="39">
        <v>1</v>
      </c>
      <c r="O99" s="40">
        <f t="shared" si="23"/>
        <v>0</v>
      </c>
    </row>
    <row r="100" spans="1:15" x14ac:dyDescent="0.25">
      <c r="A100" s="49">
        <v>96</v>
      </c>
      <c r="B100" s="5" t="s">
        <v>28</v>
      </c>
      <c r="C100" s="5" t="s">
        <v>27</v>
      </c>
      <c r="D100" s="5" t="s">
        <v>61</v>
      </c>
      <c r="E100" s="5" t="s">
        <v>62</v>
      </c>
      <c r="F100" s="5" t="s">
        <v>74</v>
      </c>
      <c r="G100" s="41" t="s">
        <v>18</v>
      </c>
      <c r="H100" s="45">
        <v>2841</v>
      </c>
      <c r="I100" s="58">
        <f t="shared" si="20"/>
        <v>0.36218765935747066</v>
      </c>
      <c r="J100" s="59">
        <v>2951</v>
      </c>
      <c r="K100" s="58">
        <f t="shared" si="21"/>
        <v>0.37621111677715452</v>
      </c>
      <c r="L100" s="59">
        <v>2053</v>
      </c>
      <c r="M100" s="46">
        <f t="shared" si="22"/>
        <v>0.26172870984191737</v>
      </c>
      <c r="N100" s="45">
        <v>7844</v>
      </c>
      <c r="O100" s="46">
        <f t="shared" si="23"/>
        <v>1.0001274859765426</v>
      </c>
    </row>
    <row r="101" spans="1:15" x14ac:dyDescent="0.25">
      <c r="A101" s="50">
        <v>97</v>
      </c>
      <c r="B101" s="16" t="s">
        <v>28</v>
      </c>
      <c r="C101" s="16" t="s">
        <v>27</v>
      </c>
      <c r="D101" s="16" t="s">
        <v>61</v>
      </c>
      <c r="E101" s="16" t="s">
        <v>62</v>
      </c>
      <c r="F101" s="16" t="s">
        <v>75</v>
      </c>
      <c r="G101" s="25" t="s">
        <v>19</v>
      </c>
      <c r="H101" s="35">
        <v>1817</v>
      </c>
      <c r="I101" s="34">
        <f t="shared" si="20"/>
        <v>0.4989017023613399</v>
      </c>
      <c r="J101" s="55">
        <v>854</v>
      </c>
      <c r="K101" s="34">
        <f t="shared" si="21"/>
        <v>0.23448654585392642</v>
      </c>
      <c r="L101" s="55">
        <v>971</v>
      </c>
      <c r="M101" s="36">
        <f t="shared" si="22"/>
        <v>0.26661175178473367</v>
      </c>
      <c r="N101" s="35">
        <v>3642</v>
      </c>
      <c r="O101" s="36">
        <f t="shared" si="23"/>
        <v>1</v>
      </c>
    </row>
    <row r="102" spans="1:15" x14ac:dyDescent="0.25">
      <c r="A102" s="50">
        <v>98</v>
      </c>
      <c r="B102" s="16" t="s">
        <v>28</v>
      </c>
      <c r="C102" s="16" t="s">
        <v>27</v>
      </c>
      <c r="D102" s="16" t="s">
        <v>61</v>
      </c>
      <c r="E102" s="16" t="s">
        <v>62</v>
      </c>
      <c r="F102" s="16" t="s">
        <v>76</v>
      </c>
      <c r="G102" s="25" t="s">
        <v>20</v>
      </c>
      <c r="H102" s="35">
        <v>861</v>
      </c>
      <c r="I102" s="34">
        <f t="shared" si="20"/>
        <v>0.3637515842839037</v>
      </c>
      <c r="J102" s="55">
        <v>715</v>
      </c>
      <c r="K102" s="34">
        <f t="shared" si="21"/>
        <v>0.30207013096746937</v>
      </c>
      <c r="L102" s="55">
        <v>791</v>
      </c>
      <c r="M102" s="36">
        <f t="shared" si="22"/>
        <v>0.33417828474862693</v>
      </c>
      <c r="N102" s="35">
        <v>2367</v>
      </c>
      <c r="O102" s="36">
        <f t="shared" si="23"/>
        <v>1</v>
      </c>
    </row>
    <row r="103" spans="1:15" x14ac:dyDescent="0.25">
      <c r="A103" s="50">
        <v>99</v>
      </c>
      <c r="B103" s="16" t="s">
        <v>28</v>
      </c>
      <c r="C103" s="16" t="s">
        <v>27</v>
      </c>
      <c r="D103" s="16" t="s">
        <v>61</v>
      </c>
      <c r="E103" s="16" t="s">
        <v>62</v>
      </c>
      <c r="F103" s="16" t="s">
        <v>63</v>
      </c>
      <c r="G103" s="25" t="s">
        <v>9</v>
      </c>
      <c r="H103" s="35">
        <v>1015</v>
      </c>
      <c r="I103" s="34">
        <f t="shared" si="20"/>
        <v>0.34831846259437199</v>
      </c>
      <c r="J103" s="55">
        <v>1156</v>
      </c>
      <c r="K103" s="34">
        <f t="shared" si="21"/>
        <v>0.39670555936856555</v>
      </c>
      <c r="L103" s="55">
        <v>742</v>
      </c>
      <c r="M103" s="36">
        <f t="shared" si="22"/>
        <v>0.25463280713795472</v>
      </c>
      <c r="N103" s="35">
        <v>2914</v>
      </c>
      <c r="O103" s="36">
        <f t="shared" si="23"/>
        <v>0.99965682910089226</v>
      </c>
    </row>
    <row r="104" spans="1:15" x14ac:dyDescent="0.25">
      <c r="A104" s="50">
        <v>100</v>
      </c>
      <c r="B104" s="16" t="s">
        <v>28</v>
      </c>
      <c r="C104" s="16" t="s">
        <v>27</v>
      </c>
      <c r="D104" s="16" t="s">
        <v>61</v>
      </c>
      <c r="E104" s="16" t="s">
        <v>62</v>
      </c>
      <c r="F104" s="16" t="s">
        <v>65</v>
      </c>
      <c r="G104" s="25" t="s">
        <v>11</v>
      </c>
      <c r="H104" s="35">
        <v>1753</v>
      </c>
      <c r="I104" s="34">
        <f t="shared" si="20"/>
        <v>0.28215032995332368</v>
      </c>
      <c r="J104" s="55">
        <v>2723</v>
      </c>
      <c r="K104" s="34">
        <f t="shared" si="21"/>
        <v>0.43827458554643489</v>
      </c>
      <c r="L104" s="55">
        <v>1738</v>
      </c>
      <c r="M104" s="36">
        <f t="shared" si="22"/>
        <v>0.27973603734105906</v>
      </c>
      <c r="N104" s="35">
        <v>6213</v>
      </c>
      <c r="O104" s="36">
        <f t="shared" si="23"/>
        <v>1.0001609528408177</v>
      </c>
    </row>
    <row r="105" spans="1:15" x14ac:dyDescent="0.25">
      <c r="A105" s="50">
        <v>101</v>
      </c>
      <c r="B105" s="16" t="s">
        <v>28</v>
      </c>
      <c r="C105" s="16" t="s">
        <v>27</v>
      </c>
      <c r="D105" s="16" t="s">
        <v>55</v>
      </c>
      <c r="E105" s="16" t="s">
        <v>56</v>
      </c>
      <c r="F105" s="16" t="s">
        <v>57</v>
      </c>
      <c r="G105" s="25" t="s">
        <v>6</v>
      </c>
      <c r="H105" s="35">
        <v>901</v>
      </c>
      <c r="I105" s="34">
        <f t="shared" si="20"/>
        <v>0.22643880371952751</v>
      </c>
      <c r="J105" s="55">
        <v>1719</v>
      </c>
      <c r="K105" s="34">
        <f t="shared" si="21"/>
        <v>0.43201809499874338</v>
      </c>
      <c r="L105" s="55">
        <v>1359</v>
      </c>
      <c r="M105" s="36">
        <f t="shared" si="22"/>
        <v>0.3415431012817291</v>
      </c>
      <c r="N105" s="35">
        <v>3979</v>
      </c>
      <c r="O105" s="36">
        <f t="shared" si="23"/>
        <v>1</v>
      </c>
    </row>
    <row r="106" spans="1:15" x14ac:dyDescent="0.25">
      <c r="A106" s="50">
        <v>102</v>
      </c>
      <c r="B106" s="16" t="s">
        <v>28</v>
      </c>
      <c r="C106" s="16" t="s">
        <v>27</v>
      </c>
      <c r="D106" s="16" t="s">
        <v>58</v>
      </c>
      <c r="E106" s="16" t="s">
        <v>59</v>
      </c>
      <c r="F106" s="16" t="s">
        <v>60</v>
      </c>
      <c r="G106" s="25" t="s">
        <v>7</v>
      </c>
      <c r="H106" s="35">
        <v>1230</v>
      </c>
      <c r="I106" s="34">
        <f t="shared" si="20"/>
        <v>0.36272485992332643</v>
      </c>
      <c r="J106" s="55">
        <v>1302</v>
      </c>
      <c r="K106" s="34">
        <f t="shared" si="21"/>
        <v>0.38395753465054555</v>
      </c>
      <c r="L106" s="55">
        <v>859</v>
      </c>
      <c r="M106" s="36">
        <f t="shared" si="22"/>
        <v>0.25331760542612797</v>
      </c>
      <c r="N106" s="35">
        <v>3391</v>
      </c>
      <c r="O106" s="36">
        <f t="shared" si="23"/>
        <v>1</v>
      </c>
    </row>
    <row r="107" spans="1:15" x14ac:dyDescent="0.25">
      <c r="A107" s="50">
        <v>103</v>
      </c>
      <c r="B107" s="16" t="s">
        <v>28</v>
      </c>
      <c r="C107" s="16" t="s">
        <v>27</v>
      </c>
      <c r="D107" s="16" t="s">
        <v>58</v>
      </c>
      <c r="E107" s="16" t="s">
        <v>59</v>
      </c>
      <c r="F107" s="16" t="s">
        <v>64</v>
      </c>
      <c r="G107" s="25" t="s">
        <v>10</v>
      </c>
      <c r="H107" s="35">
        <v>621</v>
      </c>
      <c r="I107" s="34">
        <f t="shared" si="20"/>
        <v>0.22655964976286028</v>
      </c>
      <c r="J107" s="55">
        <v>1431</v>
      </c>
      <c r="K107" s="34">
        <f t="shared" si="21"/>
        <v>0.52207223641006928</v>
      </c>
      <c r="L107" s="55">
        <v>689</v>
      </c>
      <c r="M107" s="36">
        <f t="shared" si="22"/>
        <v>0.25136811382707042</v>
      </c>
      <c r="N107" s="35">
        <v>2741</v>
      </c>
      <c r="O107" s="36">
        <f t="shared" si="23"/>
        <v>1</v>
      </c>
    </row>
    <row r="108" spans="1:15" x14ac:dyDescent="0.25">
      <c r="A108" s="50">
        <v>104</v>
      </c>
      <c r="B108" s="16" t="s">
        <v>28</v>
      </c>
      <c r="C108" s="16" t="s">
        <v>27</v>
      </c>
      <c r="D108" s="16" t="s">
        <v>58</v>
      </c>
      <c r="E108" s="16" t="s">
        <v>59</v>
      </c>
      <c r="F108" s="16" t="s">
        <v>66</v>
      </c>
      <c r="G108" s="25" t="s">
        <v>12</v>
      </c>
      <c r="H108" s="35">
        <v>612</v>
      </c>
      <c r="I108" s="34">
        <f t="shared" si="20"/>
        <v>0.20258192651439921</v>
      </c>
      <c r="J108" s="55">
        <v>1558</v>
      </c>
      <c r="K108" s="34">
        <f t="shared" si="21"/>
        <v>0.51572327044025157</v>
      </c>
      <c r="L108" s="55">
        <v>850</v>
      </c>
      <c r="M108" s="36">
        <f t="shared" si="22"/>
        <v>0.28136378682555446</v>
      </c>
      <c r="N108" s="35">
        <v>3021</v>
      </c>
      <c r="O108" s="36">
        <f t="shared" si="23"/>
        <v>0.9996689837802053</v>
      </c>
    </row>
    <row r="109" spans="1:15" x14ac:dyDescent="0.25">
      <c r="A109" s="50">
        <v>105</v>
      </c>
      <c r="B109" s="16" t="s">
        <v>28</v>
      </c>
      <c r="C109" s="16" t="s">
        <v>27</v>
      </c>
      <c r="D109" s="16" t="s">
        <v>58</v>
      </c>
      <c r="E109" s="16" t="s">
        <v>59</v>
      </c>
      <c r="F109" s="16" t="s">
        <v>67</v>
      </c>
      <c r="G109" s="25" t="s">
        <v>13</v>
      </c>
      <c r="H109" s="35">
        <v>962</v>
      </c>
      <c r="I109" s="34">
        <f t="shared" si="20"/>
        <v>0.33195307108350586</v>
      </c>
      <c r="J109" s="55">
        <v>1203</v>
      </c>
      <c r="K109" s="34">
        <f t="shared" si="21"/>
        <v>0.41511387163561075</v>
      </c>
      <c r="L109" s="55">
        <v>733</v>
      </c>
      <c r="M109" s="36">
        <f t="shared" si="22"/>
        <v>0.25293305728088339</v>
      </c>
      <c r="N109" s="35">
        <v>2898</v>
      </c>
      <c r="O109" s="36">
        <f t="shared" si="23"/>
        <v>1</v>
      </c>
    </row>
    <row r="110" spans="1:15" x14ac:dyDescent="0.25">
      <c r="A110" s="50">
        <v>106</v>
      </c>
      <c r="B110" s="16" t="s">
        <v>28</v>
      </c>
      <c r="C110" s="16" t="s">
        <v>27</v>
      </c>
      <c r="D110" s="16" t="s">
        <v>58</v>
      </c>
      <c r="E110" s="16" t="s">
        <v>59</v>
      </c>
      <c r="F110" s="16" t="s">
        <v>68</v>
      </c>
      <c r="G110" s="25" t="s">
        <v>14</v>
      </c>
      <c r="H110" s="35">
        <v>1274</v>
      </c>
      <c r="I110" s="34">
        <f t="shared" si="20"/>
        <v>0.37961859356376637</v>
      </c>
      <c r="J110" s="55">
        <v>1288</v>
      </c>
      <c r="K110" s="34">
        <f t="shared" si="21"/>
        <v>0.38379022646007149</v>
      </c>
      <c r="L110" s="55">
        <v>794</v>
      </c>
      <c r="M110" s="36">
        <f t="shared" si="22"/>
        <v>0.23659117997616211</v>
      </c>
      <c r="N110" s="35">
        <v>3356</v>
      </c>
      <c r="O110" s="36">
        <f t="shared" si="23"/>
        <v>0.99999999999999989</v>
      </c>
    </row>
    <row r="111" spans="1:15" x14ac:dyDescent="0.25">
      <c r="A111" s="50">
        <v>107</v>
      </c>
      <c r="B111" s="16" t="s">
        <v>28</v>
      </c>
      <c r="C111" s="16" t="s">
        <v>27</v>
      </c>
      <c r="D111" s="15" t="s">
        <v>69</v>
      </c>
      <c r="E111" s="15" t="s">
        <v>70</v>
      </c>
      <c r="F111" s="15" t="s">
        <v>71</v>
      </c>
      <c r="G111" s="25" t="s">
        <v>15</v>
      </c>
      <c r="H111" s="35">
        <v>3077</v>
      </c>
      <c r="I111" s="34">
        <f t="shared" si="20"/>
        <v>0.34453028776172884</v>
      </c>
      <c r="J111" s="55">
        <v>3498</v>
      </c>
      <c r="K111" s="34">
        <f t="shared" si="21"/>
        <v>0.39166946590527374</v>
      </c>
      <c r="L111" s="55">
        <v>2357</v>
      </c>
      <c r="M111" s="36">
        <f t="shared" si="22"/>
        <v>0.26391221587728136</v>
      </c>
      <c r="N111" s="35">
        <v>8931</v>
      </c>
      <c r="O111" s="36">
        <f t="shared" si="23"/>
        <v>1.0001119695442839</v>
      </c>
    </row>
    <row r="112" spans="1:15" x14ac:dyDescent="0.25">
      <c r="A112" s="50">
        <v>108</v>
      </c>
      <c r="B112" s="16" t="s">
        <v>28</v>
      </c>
      <c r="C112" s="16" t="s">
        <v>27</v>
      </c>
      <c r="D112" s="16" t="s">
        <v>69</v>
      </c>
      <c r="E112" s="16" t="s">
        <v>70</v>
      </c>
      <c r="F112" s="16" t="s">
        <v>72</v>
      </c>
      <c r="G112" s="25" t="s">
        <v>16</v>
      </c>
      <c r="H112" s="35">
        <v>2142</v>
      </c>
      <c r="I112" s="34">
        <f t="shared" si="20"/>
        <v>0.27366807205825988</v>
      </c>
      <c r="J112" s="55">
        <v>3162</v>
      </c>
      <c r="K112" s="34">
        <f t="shared" si="21"/>
        <v>0.40398620160981219</v>
      </c>
      <c r="L112" s="55">
        <v>2523</v>
      </c>
      <c r="M112" s="36">
        <f t="shared" si="22"/>
        <v>0.32234572633192793</v>
      </c>
      <c r="N112" s="35">
        <v>7827</v>
      </c>
      <c r="O112" s="36">
        <f t="shared" si="23"/>
        <v>1</v>
      </c>
    </row>
    <row r="113" spans="1:15" x14ac:dyDescent="0.25">
      <c r="A113" s="50">
        <v>109</v>
      </c>
      <c r="B113" s="16" t="s">
        <v>28</v>
      </c>
      <c r="C113" s="16" t="s">
        <v>27</v>
      </c>
      <c r="D113" s="16" t="s">
        <v>69</v>
      </c>
      <c r="E113" s="16" t="s">
        <v>70</v>
      </c>
      <c r="F113" s="16" t="s">
        <v>73</v>
      </c>
      <c r="G113" s="25" t="s">
        <v>17</v>
      </c>
      <c r="H113" s="35">
        <v>3150</v>
      </c>
      <c r="I113" s="34">
        <f t="shared" si="20"/>
        <v>0.44769755542922113</v>
      </c>
      <c r="J113" s="55">
        <v>2113</v>
      </c>
      <c r="K113" s="34">
        <f t="shared" si="21"/>
        <v>0.3003126776577601</v>
      </c>
      <c r="L113" s="55">
        <v>1773</v>
      </c>
      <c r="M113" s="36">
        <f t="shared" si="22"/>
        <v>0.25198976691301878</v>
      </c>
      <c r="N113" s="35">
        <v>7036</v>
      </c>
      <c r="O113" s="36">
        <f t="shared" si="23"/>
        <v>1</v>
      </c>
    </row>
    <row r="114" spans="1:15" x14ac:dyDescent="0.25">
      <c r="A114" s="50">
        <v>110</v>
      </c>
      <c r="B114" s="16" t="s">
        <v>28</v>
      </c>
      <c r="C114" s="16" t="s">
        <v>27</v>
      </c>
      <c r="D114" s="16" t="s">
        <v>69</v>
      </c>
      <c r="E114" s="16" t="s">
        <v>70</v>
      </c>
      <c r="F114" s="16" t="s">
        <v>79</v>
      </c>
      <c r="G114" s="25" t="s">
        <v>23</v>
      </c>
      <c r="H114" s="35">
        <v>2637</v>
      </c>
      <c r="I114" s="34">
        <f t="shared" si="20"/>
        <v>0.61211699164345401</v>
      </c>
      <c r="J114" s="55">
        <v>685</v>
      </c>
      <c r="K114" s="34">
        <f t="shared" si="21"/>
        <v>0.15900649953574744</v>
      </c>
      <c r="L114" s="55">
        <v>986</v>
      </c>
      <c r="M114" s="36">
        <f t="shared" si="22"/>
        <v>0.22887650882079852</v>
      </c>
      <c r="N114" s="35">
        <v>4308</v>
      </c>
      <c r="O114" s="36">
        <f t="shared" si="23"/>
        <v>1</v>
      </c>
    </row>
    <row r="115" spans="1:15" x14ac:dyDescent="0.25">
      <c r="A115" s="50">
        <v>111</v>
      </c>
      <c r="B115" s="16" t="s">
        <v>28</v>
      </c>
      <c r="C115" s="16" t="s">
        <v>27</v>
      </c>
      <c r="D115" s="16" t="s">
        <v>69</v>
      </c>
      <c r="E115" s="16" t="s">
        <v>70</v>
      </c>
      <c r="F115" s="16" t="s">
        <v>77</v>
      </c>
      <c r="G115" s="25" t="s">
        <v>21</v>
      </c>
      <c r="H115" s="35">
        <v>665</v>
      </c>
      <c r="I115" s="34">
        <f t="shared" si="20"/>
        <v>0.51232665639445296</v>
      </c>
      <c r="J115" s="55">
        <v>215</v>
      </c>
      <c r="K115" s="34">
        <f t="shared" si="21"/>
        <v>0.16563944530046226</v>
      </c>
      <c r="L115" s="55">
        <v>418</v>
      </c>
      <c r="M115" s="36">
        <f t="shared" si="22"/>
        <v>0.32203389830508472</v>
      </c>
      <c r="N115" s="35">
        <v>1298</v>
      </c>
      <c r="O115" s="36">
        <f t="shared" si="23"/>
        <v>1</v>
      </c>
    </row>
    <row r="116" spans="1:15" x14ac:dyDescent="0.25">
      <c r="A116" s="50">
        <v>112</v>
      </c>
      <c r="B116" s="16" t="s">
        <v>28</v>
      </c>
      <c r="C116" s="16" t="s">
        <v>27</v>
      </c>
      <c r="D116" s="16" t="s">
        <v>69</v>
      </c>
      <c r="E116" s="16" t="s">
        <v>70</v>
      </c>
      <c r="F116" s="16" t="s">
        <v>78</v>
      </c>
      <c r="G116" s="25" t="s">
        <v>22</v>
      </c>
      <c r="H116" s="35">
        <v>4057</v>
      </c>
      <c r="I116" s="34">
        <f t="shared" si="20"/>
        <v>0.5436151681629372</v>
      </c>
      <c r="J116" s="55">
        <v>1140</v>
      </c>
      <c r="K116" s="34">
        <f t="shared" si="21"/>
        <v>0.15275358434945732</v>
      </c>
      <c r="L116" s="55">
        <v>2266</v>
      </c>
      <c r="M116" s="36">
        <f t="shared" si="22"/>
        <v>0.3036312474876055</v>
      </c>
      <c r="N116" s="35">
        <v>7463</v>
      </c>
      <c r="O116" s="36">
        <f t="shared" si="23"/>
        <v>1</v>
      </c>
    </row>
    <row r="117" spans="1:15" x14ac:dyDescent="0.25">
      <c r="A117" s="50">
        <v>113</v>
      </c>
      <c r="B117" s="16" t="s">
        <v>28</v>
      </c>
      <c r="C117" s="16" t="s">
        <v>27</v>
      </c>
      <c r="D117" s="16" t="s">
        <v>69</v>
      </c>
      <c r="E117" s="16" t="s">
        <v>70</v>
      </c>
      <c r="F117" s="16" t="s">
        <v>80</v>
      </c>
      <c r="G117" s="25" t="s">
        <v>24</v>
      </c>
      <c r="H117" s="35">
        <v>3819</v>
      </c>
      <c r="I117" s="34">
        <f t="shared" si="20"/>
        <v>0.61211732649463058</v>
      </c>
      <c r="J117" s="55">
        <v>826</v>
      </c>
      <c r="K117" s="34">
        <f t="shared" si="21"/>
        <v>0.13239301170059303</v>
      </c>
      <c r="L117" s="55">
        <v>1594</v>
      </c>
      <c r="M117" s="36">
        <f t="shared" si="22"/>
        <v>0.25548966180477639</v>
      </c>
      <c r="N117" s="35">
        <v>6239</v>
      </c>
      <c r="O117" s="36">
        <f t="shared" si="23"/>
        <v>1</v>
      </c>
    </row>
    <row r="118" spans="1:15" ht="15.75" thickBot="1" x14ac:dyDescent="0.3">
      <c r="A118" s="51">
        <v>114</v>
      </c>
      <c r="B118" s="17" t="s">
        <v>28</v>
      </c>
      <c r="C118" s="17" t="s">
        <v>27</v>
      </c>
      <c r="D118" s="17" t="s">
        <v>81</v>
      </c>
      <c r="E118" s="17" t="s">
        <v>82</v>
      </c>
      <c r="F118" s="17" t="s">
        <v>83</v>
      </c>
      <c r="G118" s="47" t="s">
        <v>25</v>
      </c>
      <c r="H118" s="39">
        <v>131</v>
      </c>
      <c r="I118" s="56">
        <f t="shared" si="20"/>
        <v>0.47636363636363638</v>
      </c>
      <c r="J118" s="57">
        <v>49</v>
      </c>
      <c r="K118" s="56">
        <f t="shared" si="21"/>
        <v>0.17818181818181819</v>
      </c>
      <c r="L118" s="57">
        <v>95</v>
      </c>
      <c r="M118" s="40">
        <f t="shared" si="22"/>
        <v>0.34545454545454546</v>
      </c>
      <c r="N118" s="39">
        <v>275</v>
      </c>
      <c r="O118" s="40">
        <f t="shared" si="23"/>
        <v>1</v>
      </c>
    </row>
    <row r="119" spans="1:15" x14ac:dyDescent="0.25">
      <c r="A119" s="9">
        <v>115</v>
      </c>
      <c r="B119" s="10" t="s">
        <v>29</v>
      </c>
      <c r="C119" s="62" t="s">
        <v>5</v>
      </c>
      <c r="D119" s="10" t="s">
        <v>61</v>
      </c>
      <c r="E119" s="10" t="s">
        <v>62</v>
      </c>
      <c r="F119" s="10" t="s">
        <v>74</v>
      </c>
      <c r="G119" s="52" t="s">
        <v>18</v>
      </c>
      <c r="H119" s="42">
        <v>2043</v>
      </c>
      <c r="I119" s="2">
        <f t="shared" si="20"/>
        <v>0.3212769303349583</v>
      </c>
      <c r="J119" s="43">
        <v>2565</v>
      </c>
      <c r="K119" s="2">
        <f t="shared" si="21"/>
        <v>0.40336530901085077</v>
      </c>
      <c r="L119" s="43">
        <v>1751</v>
      </c>
      <c r="M119" s="44">
        <f t="shared" si="22"/>
        <v>0.27535776065419093</v>
      </c>
      <c r="N119" s="45">
        <v>6359</v>
      </c>
      <c r="O119" s="46">
        <f t="shared" si="23"/>
        <v>1</v>
      </c>
    </row>
    <row r="120" spans="1:15" x14ac:dyDescent="0.25">
      <c r="A120" s="11">
        <v>116</v>
      </c>
      <c r="B120" s="12" t="s">
        <v>29</v>
      </c>
      <c r="C120" s="63" t="s">
        <v>5</v>
      </c>
      <c r="D120" s="12" t="s">
        <v>61</v>
      </c>
      <c r="E120" s="12" t="s">
        <v>62</v>
      </c>
      <c r="F120" s="12" t="s">
        <v>75</v>
      </c>
      <c r="G120" s="53" t="s">
        <v>19</v>
      </c>
      <c r="H120" s="26">
        <v>1759</v>
      </c>
      <c r="I120" s="23">
        <f t="shared" si="20"/>
        <v>0.4936850968285153</v>
      </c>
      <c r="J120" s="22">
        <v>959</v>
      </c>
      <c r="K120" s="23">
        <f t="shared" si="21"/>
        <v>0.26915520628683692</v>
      </c>
      <c r="L120" s="22">
        <v>845</v>
      </c>
      <c r="M120" s="27">
        <f t="shared" si="22"/>
        <v>0.23715969688464777</v>
      </c>
      <c r="N120" s="35">
        <v>3563</v>
      </c>
      <c r="O120" s="36">
        <f t="shared" si="23"/>
        <v>1</v>
      </c>
    </row>
    <row r="121" spans="1:15" x14ac:dyDescent="0.25">
      <c r="A121" s="11">
        <v>117</v>
      </c>
      <c r="B121" s="12" t="s">
        <v>29</v>
      </c>
      <c r="C121" s="63" t="s">
        <v>5</v>
      </c>
      <c r="D121" s="12" t="s">
        <v>61</v>
      </c>
      <c r="E121" s="12" t="s">
        <v>62</v>
      </c>
      <c r="F121" s="12" t="s">
        <v>76</v>
      </c>
      <c r="G121" s="53" t="s">
        <v>20</v>
      </c>
      <c r="H121" s="26">
        <v>912</v>
      </c>
      <c r="I121" s="23">
        <f t="shared" si="20"/>
        <v>0.37331150225133031</v>
      </c>
      <c r="J121" s="22">
        <v>797</v>
      </c>
      <c r="K121" s="23">
        <f t="shared" si="21"/>
        <v>0.32623823168235777</v>
      </c>
      <c r="L121" s="22">
        <v>734</v>
      </c>
      <c r="M121" s="27">
        <f t="shared" si="22"/>
        <v>0.30045026606631192</v>
      </c>
      <c r="N121" s="35">
        <v>2443</v>
      </c>
      <c r="O121" s="36">
        <f t="shared" si="23"/>
        <v>1</v>
      </c>
    </row>
    <row r="122" spans="1:15" x14ac:dyDescent="0.25">
      <c r="A122" s="11">
        <v>118</v>
      </c>
      <c r="B122" s="12" t="s">
        <v>29</v>
      </c>
      <c r="C122" s="63" t="s">
        <v>5</v>
      </c>
      <c r="D122" s="12" t="s">
        <v>61</v>
      </c>
      <c r="E122" s="12" t="s">
        <v>62</v>
      </c>
      <c r="F122" s="12" t="s">
        <v>63</v>
      </c>
      <c r="G122" s="53" t="s">
        <v>9</v>
      </c>
      <c r="H122" s="26">
        <v>1034</v>
      </c>
      <c r="I122" s="23">
        <f t="shared" si="20"/>
        <v>0.35229982964224871</v>
      </c>
      <c r="J122" s="22">
        <v>1184</v>
      </c>
      <c r="K122" s="23">
        <f t="shared" si="21"/>
        <v>0.40340715502555369</v>
      </c>
      <c r="L122" s="22">
        <v>716</v>
      </c>
      <c r="M122" s="27">
        <f t="shared" si="22"/>
        <v>0.24395229982964226</v>
      </c>
      <c r="N122" s="35">
        <v>2935</v>
      </c>
      <c r="O122" s="36">
        <f t="shared" si="23"/>
        <v>0.99965928449744468</v>
      </c>
    </row>
    <row r="123" spans="1:15" x14ac:dyDescent="0.25">
      <c r="A123" s="11">
        <v>119</v>
      </c>
      <c r="B123" s="12" t="s">
        <v>29</v>
      </c>
      <c r="C123" s="63" t="s">
        <v>5</v>
      </c>
      <c r="D123" s="12" t="s">
        <v>61</v>
      </c>
      <c r="E123" s="12" t="s">
        <v>62</v>
      </c>
      <c r="F123" s="12" t="s">
        <v>65</v>
      </c>
      <c r="G123" s="53" t="s">
        <v>11</v>
      </c>
      <c r="H123" s="26">
        <v>1393</v>
      </c>
      <c r="I123" s="23">
        <f t="shared" si="20"/>
        <v>0.25930752047654504</v>
      </c>
      <c r="J123" s="22">
        <v>2489</v>
      </c>
      <c r="K123" s="23">
        <f t="shared" si="21"/>
        <v>0.4633283693224125</v>
      </c>
      <c r="L123" s="22">
        <v>1491</v>
      </c>
      <c r="M123" s="27">
        <f t="shared" si="22"/>
        <v>0.27755026061057336</v>
      </c>
      <c r="N123" s="35">
        <v>5372</v>
      </c>
      <c r="O123" s="36">
        <f t="shared" si="23"/>
        <v>1.0001861504095308</v>
      </c>
    </row>
    <row r="124" spans="1:15" x14ac:dyDescent="0.25">
      <c r="A124" s="11">
        <v>120</v>
      </c>
      <c r="B124" s="12" t="s">
        <v>29</v>
      </c>
      <c r="C124" s="63" t="s">
        <v>5</v>
      </c>
      <c r="D124" s="12" t="s">
        <v>55</v>
      </c>
      <c r="E124" s="12" t="s">
        <v>56</v>
      </c>
      <c r="F124" s="12" t="s">
        <v>57</v>
      </c>
      <c r="G124" s="53" t="s">
        <v>6</v>
      </c>
      <c r="H124" s="26">
        <v>922</v>
      </c>
      <c r="I124" s="23">
        <f t="shared" si="20"/>
        <v>0.24495217853347503</v>
      </c>
      <c r="J124" s="22">
        <v>1593</v>
      </c>
      <c r="K124" s="23">
        <f t="shared" si="21"/>
        <v>0.42321997874601486</v>
      </c>
      <c r="L124" s="22">
        <v>1249</v>
      </c>
      <c r="M124" s="27">
        <f t="shared" si="22"/>
        <v>0.33182784272051008</v>
      </c>
      <c r="N124" s="35">
        <v>3764</v>
      </c>
      <c r="O124" s="36">
        <f t="shared" si="23"/>
        <v>1</v>
      </c>
    </row>
    <row r="125" spans="1:15" x14ac:dyDescent="0.25">
      <c r="A125" s="11">
        <v>121</v>
      </c>
      <c r="B125" s="12" t="s">
        <v>29</v>
      </c>
      <c r="C125" s="63" t="s">
        <v>5</v>
      </c>
      <c r="D125" s="12" t="s">
        <v>58</v>
      </c>
      <c r="E125" s="12" t="s">
        <v>59</v>
      </c>
      <c r="F125" s="12" t="s">
        <v>60</v>
      </c>
      <c r="G125" s="53" t="s">
        <v>7</v>
      </c>
      <c r="H125" s="26">
        <v>1239</v>
      </c>
      <c r="I125" s="23">
        <f t="shared" si="20"/>
        <v>0.38205365402405178</v>
      </c>
      <c r="J125" s="22">
        <v>1301</v>
      </c>
      <c r="K125" s="23">
        <f t="shared" si="21"/>
        <v>0.40117175454825776</v>
      </c>
      <c r="L125" s="22">
        <v>704</v>
      </c>
      <c r="M125" s="27">
        <f t="shared" si="22"/>
        <v>0.21708294788775825</v>
      </c>
      <c r="N125" s="35">
        <v>3243</v>
      </c>
      <c r="O125" s="36">
        <f t="shared" si="23"/>
        <v>1.0003083564600679</v>
      </c>
    </row>
    <row r="126" spans="1:15" x14ac:dyDescent="0.25">
      <c r="A126" s="11">
        <v>122</v>
      </c>
      <c r="B126" s="12" t="s">
        <v>29</v>
      </c>
      <c r="C126" s="63" t="s">
        <v>5</v>
      </c>
      <c r="D126" s="12" t="s">
        <v>58</v>
      </c>
      <c r="E126" s="12" t="s">
        <v>59</v>
      </c>
      <c r="F126" s="12" t="s">
        <v>64</v>
      </c>
      <c r="G126" s="53" t="s">
        <v>10</v>
      </c>
      <c r="H126" s="26">
        <v>566</v>
      </c>
      <c r="I126" s="23">
        <f t="shared" si="20"/>
        <v>0.22478157267672755</v>
      </c>
      <c r="J126" s="22">
        <v>1314</v>
      </c>
      <c r="K126" s="23">
        <f t="shared" si="21"/>
        <v>0.52184273232724387</v>
      </c>
      <c r="L126" s="22">
        <v>638</v>
      </c>
      <c r="M126" s="27">
        <f t="shared" si="22"/>
        <v>0.25337569499602858</v>
      </c>
      <c r="N126" s="35">
        <v>2518</v>
      </c>
      <c r="O126" s="36">
        <f t="shared" si="23"/>
        <v>1</v>
      </c>
    </row>
    <row r="127" spans="1:15" x14ac:dyDescent="0.25">
      <c r="A127" s="11">
        <v>123</v>
      </c>
      <c r="B127" s="12" t="s">
        <v>29</v>
      </c>
      <c r="C127" s="63" t="s">
        <v>5</v>
      </c>
      <c r="D127" s="12" t="s">
        <v>58</v>
      </c>
      <c r="E127" s="12" t="s">
        <v>59</v>
      </c>
      <c r="F127" s="12" t="s">
        <v>66</v>
      </c>
      <c r="G127" s="53" t="s">
        <v>12</v>
      </c>
      <c r="H127" s="26">
        <v>600</v>
      </c>
      <c r="I127" s="23">
        <f t="shared" si="20"/>
        <v>0.21606049693914295</v>
      </c>
      <c r="J127" s="22">
        <v>1405</v>
      </c>
      <c r="K127" s="23">
        <f t="shared" si="21"/>
        <v>0.50594166366582638</v>
      </c>
      <c r="L127" s="22">
        <v>772</v>
      </c>
      <c r="M127" s="27">
        <f t="shared" si="22"/>
        <v>0.27799783939503059</v>
      </c>
      <c r="N127" s="35">
        <v>2777</v>
      </c>
      <c r="O127" s="36">
        <f t="shared" si="23"/>
        <v>1</v>
      </c>
    </row>
    <row r="128" spans="1:15" x14ac:dyDescent="0.25">
      <c r="A128" s="11">
        <v>124</v>
      </c>
      <c r="B128" s="12" t="s">
        <v>29</v>
      </c>
      <c r="C128" s="63" t="s">
        <v>5</v>
      </c>
      <c r="D128" s="12" t="s">
        <v>58</v>
      </c>
      <c r="E128" s="12" t="s">
        <v>59</v>
      </c>
      <c r="F128" s="12" t="s">
        <v>67</v>
      </c>
      <c r="G128" s="53" t="s">
        <v>13</v>
      </c>
      <c r="H128" s="26">
        <v>904</v>
      </c>
      <c r="I128" s="23">
        <f t="shared" si="20"/>
        <v>0.34822804314329736</v>
      </c>
      <c r="J128" s="22">
        <v>1100</v>
      </c>
      <c r="K128" s="23">
        <f t="shared" si="21"/>
        <v>0.42372881355932202</v>
      </c>
      <c r="L128" s="22">
        <v>592</v>
      </c>
      <c r="M128" s="27">
        <f t="shared" si="22"/>
        <v>0.2280431432973806</v>
      </c>
      <c r="N128" s="35">
        <v>2596</v>
      </c>
      <c r="O128" s="36">
        <f t="shared" si="23"/>
        <v>1</v>
      </c>
    </row>
    <row r="129" spans="1:15" x14ac:dyDescent="0.25">
      <c r="A129" s="11">
        <v>125</v>
      </c>
      <c r="B129" s="12" t="s">
        <v>29</v>
      </c>
      <c r="C129" s="63" t="s">
        <v>5</v>
      </c>
      <c r="D129" s="12" t="s">
        <v>58</v>
      </c>
      <c r="E129" s="12" t="s">
        <v>59</v>
      </c>
      <c r="F129" s="12" t="s">
        <v>68</v>
      </c>
      <c r="G129" s="53" t="s">
        <v>14</v>
      </c>
      <c r="H129" s="26">
        <v>1022</v>
      </c>
      <c r="I129" s="23">
        <f t="shared" si="20"/>
        <v>0.3530224525043178</v>
      </c>
      <c r="J129" s="22">
        <v>1129</v>
      </c>
      <c r="K129" s="23">
        <f t="shared" si="21"/>
        <v>0.38998272884283247</v>
      </c>
      <c r="L129" s="22">
        <v>745</v>
      </c>
      <c r="M129" s="27">
        <f t="shared" si="22"/>
        <v>0.25734024179620035</v>
      </c>
      <c r="N129" s="35">
        <v>2895</v>
      </c>
      <c r="O129" s="36">
        <f t="shared" si="23"/>
        <v>1.0003454231433506</v>
      </c>
    </row>
    <row r="130" spans="1:15" x14ac:dyDescent="0.25">
      <c r="A130" s="11">
        <v>126</v>
      </c>
      <c r="B130" s="12" t="s">
        <v>29</v>
      </c>
      <c r="C130" s="63" t="s">
        <v>5</v>
      </c>
      <c r="D130" s="18" t="s">
        <v>69</v>
      </c>
      <c r="E130" s="18" t="s">
        <v>70</v>
      </c>
      <c r="F130" s="18" t="s">
        <v>71</v>
      </c>
      <c r="G130" s="53" t="s">
        <v>15</v>
      </c>
      <c r="H130" s="26">
        <v>2686</v>
      </c>
      <c r="I130" s="23">
        <f t="shared" si="20"/>
        <v>0.33794665324609963</v>
      </c>
      <c r="J130" s="22">
        <v>3138</v>
      </c>
      <c r="K130" s="23">
        <f t="shared" si="21"/>
        <v>0.39481630598892803</v>
      </c>
      <c r="L130" s="22">
        <v>2124</v>
      </c>
      <c r="M130" s="27">
        <f t="shared" si="22"/>
        <v>0.26723704076497234</v>
      </c>
      <c r="N130" s="35">
        <v>7948</v>
      </c>
      <c r="O130" s="36">
        <f t="shared" si="23"/>
        <v>1</v>
      </c>
    </row>
    <row r="131" spans="1:15" x14ac:dyDescent="0.25">
      <c r="A131" s="11">
        <v>127</v>
      </c>
      <c r="B131" s="12" t="s">
        <v>29</v>
      </c>
      <c r="C131" s="63" t="s">
        <v>5</v>
      </c>
      <c r="D131" s="12" t="s">
        <v>69</v>
      </c>
      <c r="E131" s="12" t="s">
        <v>70</v>
      </c>
      <c r="F131" s="12" t="s">
        <v>72</v>
      </c>
      <c r="G131" s="53" t="s">
        <v>16</v>
      </c>
      <c r="H131" s="26">
        <v>1731</v>
      </c>
      <c r="I131" s="23">
        <f t="shared" si="20"/>
        <v>0.24189491335941868</v>
      </c>
      <c r="J131" s="22">
        <v>3151</v>
      </c>
      <c r="K131" s="23">
        <f t="shared" si="21"/>
        <v>0.44032979318054777</v>
      </c>
      <c r="L131" s="22">
        <v>2274</v>
      </c>
      <c r="M131" s="27">
        <f t="shared" si="22"/>
        <v>0.31777529346003353</v>
      </c>
      <c r="N131" s="35">
        <v>7156</v>
      </c>
      <c r="O131" s="36">
        <f t="shared" si="23"/>
        <v>1</v>
      </c>
    </row>
    <row r="132" spans="1:15" x14ac:dyDescent="0.25">
      <c r="A132" s="11">
        <v>128</v>
      </c>
      <c r="B132" s="12" t="s">
        <v>29</v>
      </c>
      <c r="C132" s="63" t="s">
        <v>5</v>
      </c>
      <c r="D132" s="12" t="s">
        <v>69</v>
      </c>
      <c r="E132" s="12" t="s">
        <v>70</v>
      </c>
      <c r="F132" s="12" t="s">
        <v>73</v>
      </c>
      <c r="G132" s="53" t="s">
        <v>17</v>
      </c>
      <c r="H132" s="26">
        <v>1924</v>
      </c>
      <c r="I132" s="23">
        <f t="shared" si="20"/>
        <v>0.37792182282459241</v>
      </c>
      <c r="J132" s="22">
        <v>1763</v>
      </c>
      <c r="K132" s="23">
        <f t="shared" si="21"/>
        <v>0.34629738754665096</v>
      </c>
      <c r="L132" s="22">
        <v>1403</v>
      </c>
      <c r="M132" s="27">
        <f t="shared" si="22"/>
        <v>0.27558436456491847</v>
      </c>
      <c r="N132" s="35">
        <v>5091</v>
      </c>
      <c r="O132" s="36">
        <f t="shared" si="23"/>
        <v>0.99980357493616179</v>
      </c>
    </row>
    <row r="133" spans="1:15" x14ac:dyDescent="0.25">
      <c r="A133" s="11">
        <v>129</v>
      </c>
      <c r="B133" s="12" t="s">
        <v>29</v>
      </c>
      <c r="C133" s="63" t="s">
        <v>5</v>
      </c>
      <c r="D133" s="12" t="s">
        <v>69</v>
      </c>
      <c r="E133" s="12" t="s">
        <v>70</v>
      </c>
      <c r="F133" s="12" t="s">
        <v>79</v>
      </c>
      <c r="G133" s="53" t="s">
        <v>23</v>
      </c>
      <c r="H133" s="28" t="s">
        <v>8</v>
      </c>
      <c r="I133" s="24" t="s">
        <v>8</v>
      </c>
      <c r="J133" s="24" t="s">
        <v>8</v>
      </c>
      <c r="K133" s="24" t="s">
        <v>8</v>
      </c>
      <c r="L133" s="24" t="s">
        <v>8</v>
      </c>
      <c r="M133" s="29" t="s">
        <v>8</v>
      </c>
      <c r="N133" s="37" t="s">
        <v>8</v>
      </c>
      <c r="O133" s="38" t="s">
        <v>8</v>
      </c>
    </row>
    <row r="134" spans="1:15" x14ac:dyDescent="0.25">
      <c r="A134" s="11">
        <v>130</v>
      </c>
      <c r="B134" s="12" t="s">
        <v>29</v>
      </c>
      <c r="C134" s="63" t="s">
        <v>5</v>
      </c>
      <c r="D134" s="12" t="s">
        <v>69</v>
      </c>
      <c r="E134" s="12" t="s">
        <v>70</v>
      </c>
      <c r="F134" s="12" t="s">
        <v>77</v>
      </c>
      <c r="G134" s="53" t="s">
        <v>21</v>
      </c>
      <c r="H134" s="28" t="s">
        <v>8</v>
      </c>
      <c r="I134" s="24" t="s">
        <v>8</v>
      </c>
      <c r="J134" s="24" t="s">
        <v>8</v>
      </c>
      <c r="K134" s="24" t="s">
        <v>8</v>
      </c>
      <c r="L134" s="24" t="s">
        <v>8</v>
      </c>
      <c r="M134" s="29" t="s">
        <v>8</v>
      </c>
      <c r="N134" s="37" t="s">
        <v>8</v>
      </c>
      <c r="O134" s="38" t="s">
        <v>8</v>
      </c>
    </row>
    <row r="135" spans="1:15" x14ac:dyDescent="0.25">
      <c r="A135" s="11">
        <v>131</v>
      </c>
      <c r="B135" s="12" t="s">
        <v>29</v>
      </c>
      <c r="C135" s="63" t="s">
        <v>5</v>
      </c>
      <c r="D135" s="12" t="s">
        <v>69</v>
      </c>
      <c r="E135" s="12" t="s">
        <v>70</v>
      </c>
      <c r="F135" s="12" t="s">
        <v>78</v>
      </c>
      <c r="G135" s="53" t="s">
        <v>22</v>
      </c>
      <c r="H135" s="28" t="s">
        <v>8</v>
      </c>
      <c r="I135" s="24" t="s">
        <v>8</v>
      </c>
      <c r="J135" s="24" t="s">
        <v>8</v>
      </c>
      <c r="K135" s="24" t="s">
        <v>8</v>
      </c>
      <c r="L135" s="24" t="s">
        <v>8</v>
      </c>
      <c r="M135" s="29" t="s">
        <v>8</v>
      </c>
      <c r="N135" s="37" t="s">
        <v>8</v>
      </c>
      <c r="O135" s="38" t="s">
        <v>8</v>
      </c>
    </row>
    <row r="136" spans="1:15" x14ac:dyDescent="0.25">
      <c r="A136" s="11">
        <v>132</v>
      </c>
      <c r="B136" s="12" t="s">
        <v>29</v>
      </c>
      <c r="C136" s="63" t="s">
        <v>5</v>
      </c>
      <c r="D136" s="12" t="s">
        <v>69</v>
      </c>
      <c r="E136" s="12" t="s">
        <v>70</v>
      </c>
      <c r="F136" s="12" t="s">
        <v>80</v>
      </c>
      <c r="G136" s="53" t="s">
        <v>24</v>
      </c>
      <c r="H136" s="28" t="s">
        <v>8</v>
      </c>
      <c r="I136" s="24" t="s">
        <v>8</v>
      </c>
      <c r="J136" s="24" t="s">
        <v>8</v>
      </c>
      <c r="K136" s="24" t="s">
        <v>8</v>
      </c>
      <c r="L136" s="24" t="s">
        <v>8</v>
      </c>
      <c r="M136" s="29" t="s">
        <v>8</v>
      </c>
      <c r="N136" s="37" t="s">
        <v>8</v>
      </c>
      <c r="O136" s="38" t="s">
        <v>8</v>
      </c>
    </row>
    <row r="137" spans="1:15" ht="15.75" thickBot="1" x14ac:dyDescent="0.3">
      <c r="A137" s="13">
        <v>133</v>
      </c>
      <c r="B137" s="14" t="s">
        <v>29</v>
      </c>
      <c r="C137" s="64" t="s">
        <v>5</v>
      </c>
      <c r="D137" s="14" t="s">
        <v>81</v>
      </c>
      <c r="E137" s="14" t="s">
        <v>82</v>
      </c>
      <c r="F137" s="14" t="s">
        <v>83</v>
      </c>
      <c r="G137" s="54" t="s">
        <v>25</v>
      </c>
      <c r="H137" s="30">
        <v>155</v>
      </c>
      <c r="I137" s="31">
        <f t="shared" ref="I137:I151" si="24">H137/$N137</f>
        <v>0.48589341692789967</v>
      </c>
      <c r="J137" s="32">
        <v>61</v>
      </c>
      <c r="K137" s="31">
        <f t="shared" ref="K137:K151" si="25">J137/$N137</f>
        <v>0.19122257053291536</v>
      </c>
      <c r="L137" s="32">
        <v>102</v>
      </c>
      <c r="M137" s="33">
        <f t="shared" ref="M137:M151" si="26">L137/$N137</f>
        <v>0.31974921630094044</v>
      </c>
      <c r="N137" s="39">
        <v>319</v>
      </c>
      <c r="O137" s="40">
        <f t="shared" ref="O137:O151" si="27">SUM(I137,K137,M137)</f>
        <v>0.99686520376175547</v>
      </c>
    </row>
    <row r="138" spans="1:15" x14ac:dyDescent="0.25">
      <c r="A138" s="9">
        <v>134</v>
      </c>
      <c r="B138" s="10" t="s">
        <v>29</v>
      </c>
      <c r="C138" s="62" t="s">
        <v>26</v>
      </c>
      <c r="D138" s="10" t="s">
        <v>61</v>
      </c>
      <c r="E138" s="10" t="s">
        <v>62</v>
      </c>
      <c r="F138" s="10" t="s">
        <v>74</v>
      </c>
      <c r="G138" s="52" t="s">
        <v>18</v>
      </c>
      <c r="H138" s="42">
        <v>1091</v>
      </c>
      <c r="I138" s="2">
        <f t="shared" si="24"/>
        <v>0.56324212700051624</v>
      </c>
      <c r="J138" s="43">
        <v>526</v>
      </c>
      <c r="K138" s="2">
        <f t="shared" si="25"/>
        <v>0.2715539494062984</v>
      </c>
      <c r="L138" s="43">
        <v>321</v>
      </c>
      <c r="M138" s="44">
        <f t="shared" si="26"/>
        <v>0.16572018585441403</v>
      </c>
      <c r="N138" s="45">
        <v>1937</v>
      </c>
      <c r="O138" s="46">
        <f t="shared" si="27"/>
        <v>1.0005162622612287</v>
      </c>
    </row>
    <row r="139" spans="1:15" x14ac:dyDescent="0.25">
      <c r="A139" s="11">
        <v>135</v>
      </c>
      <c r="B139" s="12" t="s">
        <v>29</v>
      </c>
      <c r="C139" s="63" t="s">
        <v>26</v>
      </c>
      <c r="D139" s="12" t="s">
        <v>61</v>
      </c>
      <c r="E139" s="12" t="s">
        <v>62</v>
      </c>
      <c r="F139" s="12" t="s">
        <v>75</v>
      </c>
      <c r="G139" s="53" t="s">
        <v>19</v>
      </c>
      <c r="H139" s="26">
        <v>129</v>
      </c>
      <c r="I139" s="23">
        <f t="shared" si="24"/>
        <v>0.70879120879120883</v>
      </c>
      <c r="J139" s="22">
        <v>29</v>
      </c>
      <c r="K139" s="23">
        <f t="shared" si="25"/>
        <v>0.15934065934065933</v>
      </c>
      <c r="L139" s="22">
        <v>24</v>
      </c>
      <c r="M139" s="27">
        <f t="shared" si="26"/>
        <v>0.13186813186813187</v>
      </c>
      <c r="N139" s="35">
        <v>182</v>
      </c>
      <c r="O139" s="36">
        <f t="shared" si="27"/>
        <v>1</v>
      </c>
    </row>
    <row r="140" spans="1:15" x14ac:dyDescent="0.25">
      <c r="A140" s="11">
        <v>136</v>
      </c>
      <c r="B140" s="12" t="s">
        <v>29</v>
      </c>
      <c r="C140" s="63" t="s">
        <v>26</v>
      </c>
      <c r="D140" s="12" t="s">
        <v>61</v>
      </c>
      <c r="E140" s="12" t="s">
        <v>62</v>
      </c>
      <c r="F140" s="12" t="s">
        <v>76</v>
      </c>
      <c r="G140" s="53" t="s">
        <v>20</v>
      </c>
      <c r="H140" s="26">
        <v>13</v>
      </c>
      <c r="I140" s="23">
        <f t="shared" si="24"/>
        <v>0.56521739130434778</v>
      </c>
      <c r="J140" s="22">
        <v>5</v>
      </c>
      <c r="K140" s="23">
        <f t="shared" si="25"/>
        <v>0.21739130434782608</v>
      </c>
      <c r="L140" s="22">
        <v>5</v>
      </c>
      <c r="M140" s="27">
        <f t="shared" si="26"/>
        <v>0.21739130434782608</v>
      </c>
      <c r="N140" s="35">
        <v>23</v>
      </c>
      <c r="O140" s="36">
        <f t="shared" si="27"/>
        <v>0.99999999999999989</v>
      </c>
    </row>
    <row r="141" spans="1:15" x14ac:dyDescent="0.25">
      <c r="A141" s="11">
        <v>137</v>
      </c>
      <c r="B141" s="12" t="s">
        <v>29</v>
      </c>
      <c r="C141" s="63" t="s">
        <v>26</v>
      </c>
      <c r="D141" s="12" t="s">
        <v>61</v>
      </c>
      <c r="E141" s="12" t="s">
        <v>62</v>
      </c>
      <c r="F141" s="12" t="s">
        <v>63</v>
      </c>
      <c r="G141" s="53" t="s">
        <v>9</v>
      </c>
      <c r="H141" s="26">
        <v>88</v>
      </c>
      <c r="I141" s="23">
        <f t="shared" si="24"/>
        <v>0.54658385093167705</v>
      </c>
      <c r="J141" s="22">
        <v>51</v>
      </c>
      <c r="K141" s="23">
        <f t="shared" si="25"/>
        <v>0.31677018633540371</v>
      </c>
      <c r="L141" s="22">
        <v>22</v>
      </c>
      <c r="M141" s="27">
        <f t="shared" si="26"/>
        <v>0.13664596273291926</v>
      </c>
      <c r="N141" s="35">
        <v>161</v>
      </c>
      <c r="O141" s="36">
        <f t="shared" si="27"/>
        <v>1</v>
      </c>
    </row>
    <row r="142" spans="1:15" x14ac:dyDescent="0.25">
      <c r="A142" s="11">
        <v>138</v>
      </c>
      <c r="B142" s="12" t="s">
        <v>29</v>
      </c>
      <c r="C142" s="63" t="s">
        <v>26</v>
      </c>
      <c r="D142" s="12" t="s">
        <v>61</v>
      </c>
      <c r="E142" s="12" t="s">
        <v>62</v>
      </c>
      <c r="F142" s="12" t="s">
        <v>65</v>
      </c>
      <c r="G142" s="53" t="s">
        <v>11</v>
      </c>
      <c r="H142" s="26">
        <v>429</v>
      </c>
      <c r="I142" s="23">
        <f t="shared" si="24"/>
        <v>0.53358208955223885</v>
      </c>
      <c r="J142" s="22">
        <v>258</v>
      </c>
      <c r="K142" s="23">
        <f t="shared" si="25"/>
        <v>0.32089552238805968</v>
      </c>
      <c r="L142" s="22">
        <v>118</v>
      </c>
      <c r="M142" s="27">
        <f t="shared" si="26"/>
        <v>0.14676616915422885</v>
      </c>
      <c r="N142" s="35">
        <v>804</v>
      </c>
      <c r="O142" s="36">
        <f t="shared" si="27"/>
        <v>1.0012437810945274</v>
      </c>
    </row>
    <row r="143" spans="1:15" x14ac:dyDescent="0.25">
      <c r="A143" s="11">
        <v>139</v>
      </c>
      <c r="B143" s="12" t="s">
        <v>29</v>
      </c>
      <c r="C143" s="63" t="s">
        <v>26</v>
      </c>
      <c r="D143" s="12" t="s">
        <v>55</v>
      </c>
      <c r="E143" s="12" t="s">
        <v>56</v>
      </c>
      <c r="F143" s="12" t="s">
        <v>57</v>
      </c>
      <c r="G143" s="53" t="s">
        <v>6</v>
      </c>
      <c r="H143" s="26">
        <v>32</v>
      </c>
      <c r="I143" s="23">
        <f t="shared" si="24"/>
        <v>0.29906542056074764</v>
      </c>
      <c r="J143" s="22">
        <v>46</v>
      </c>
      <c r="K143" s="23">
        <f t="shared" si="25"/>
        <v>0.42990654205607476</v>
      </c>
      <c r="L143" s="22">
        <v>28</v>
      </c>
      <c r="M143" s="27">
        <f t="shared" si="26"/>
        <v>0.26168224299065418</v>
      </c>
      <c r="N143" s="35">
        <v>107</v>
      </c>
      <c r="O143" s="36">
        <f t="shared" si="27"/>
        <v>0.99065420560747652</v>
      </c>
    </row>
    <row r="144" spans="1:15" x14ac:dyDescent="0.25">
      <c r="A144" s="11">
        <v>140</v>
      </c>
      <c r="B144" s="12" t="s">
        <v>29</v>
      </c>
      <c r="C144" s="63" t="s">
        <v>26</v>
      </c>
      <c r="D144" s="12" t="s">
        <v>58</v>
      </c>
      <c r="E144" s="12" t="s">
        <v>59</v>
      </c>
      <c r="F144" s="12" t="s">
        <v>60</v>
      </c>
      <c r="G144" s="53" t="s">
        <v>7</v>
      </c>
      <c r="H144" s="26">
        <v>19</v>
      </c>
      <c r="I144" s="23">
        <f t="shared" si="24"/>
        <v>0.36538461538461536</v>
      </c>
      <c r="J144" s="22">
        <v>24</v>
      </c>
      <c r="K144" s="23">
        <f t="shared" si="25"/>
        <v>0.46153846153846156</v>
      </c>
      <c r="L144" s="22">
        <v>9</v>
      </c>
      <c r="M144" s="27">
        <f t="shared" si="26"/>
        <v>0.17307692307692307</v>
      </c>
      <c r="N144" s="35">
        <v>52</v>
      </c>
      <c r="O144" s="36">
        <f t="shared" si="27"/>
        <v>1</v>
      </c>
    </row>
    <row r="145" spans="1:15" x14ac:dyDescent="0.25">
      <c r="A145" s="11">
        <v>141</v>
      </c>
      <c r="B145" s="12" t="s">
        <v>29</v>
      </c>
      <c r="C145" s="63" t="s">
        <v>26</v>
      </c>
      <c r="D145" s="12" t="s">
        <v>58</v>
      </c>
      <c r="E145" s="12" t="s">
        <v>59</v>
      </c>
      <c r="F145" s="12" t="s">
        <v>64</v>
      </c>
      <c r="G145" s="53" t="s">
        <v>10</v>
      </c>
      <c r="H145" s="26">
        <v>119</v>
      </c>
      <c r="I145" s="23">
        <f t="shared" si="24"/>
        <v>0.35416666666666669</v>
      </c>
      <c r="J145" s="22">
        <v>151</v>
      </c>
      <c r="K145" s="23">
        <f t="shared" si="25"/>
        <v>0.44940476190476192</v>
      </c>
      <c r="L145" s="22">
        <v>66</v>
      </c>
      <c r="M145" s="27">
        <f t="shared" si="26"/>
        <v>0.19642857142857142</v>
      </c>
      <c r="N145" s="35">
        <v>336</v>
      </c>
      <c r="O145" s="36">
        <f t="shared" si="27"/>
        <v>1</v>
      </c>
    </row>
    <row r="146" spans="1:15" x14ac:dyDescent="0.25">
      <c r="A146" s="11">
        <v>142</v>
      </c>
      <c r="B146" s="12" t="s">
        <v>29</v>
      </c>
      <c r="C146" s="63" t="s">
        <v>26</v>
      </c>
      <c r="D146" s="12" t="s">
        <v>58</v>
      </c>
      <c r="E146" s="12" t="s">
        <v>59</v>
      </c>
      <c r="F146" s="12" t="s">
        <v>66</v>
      </c>
      <c r="G146" s="53" t="s">
        <v>12</v>
      </c>
      <c r="H146" s="26">
        <v>43</v>
      </c>
      <c r="I146" s="23">
        <f t="shared" si="24"/>
        <v>0.33858267716535434</v>
      </c>
      <c r="J146" s="22">
        <v>67</v>
      </c>
      <c r="K146" s="23">
        <f t="shared" si="25"/>
        <v>0.52755905511811019</v>
      </c>
      <c r="L146" s="22">
        <v>17</v>
      </c>
      <c r="M146" s="27">
        <f t="shared" si="26"/>
        <v>0.13385826771653545</v>
      </c>
      <c r="N146" s="35">
        <v>127</v>
      </c>
      <c r="O146" s="36">
        <f t="shared" si="27"/>
        <v>1</v>
      </c>
    </row>
    <row r="147" spans="1:15" x14ac:dyDescent="0.25">
      <c r="A147" s="11">
        <v>143</v>
      </c>
      <c r="B147" s="12" t="s">
        <v>29</v>
      </c>
      <c r="C147" s="63" t="s">
        <v>26</v>
      </c>
      <c r="D147" s="12" t="s">
        <v>58</v>
      </c>
      <c r="E147" s="12" t="s">
        <v>59</v>
      </c>
      <c r="F147" s="12" t="s">
        <v>67</v>
      </c>
      <c r="G147" s="53" t="s">
        <v>13</v>
      </c>
      <c r="H147" s="26">
        <v>113</v>
      </c>
      <c r="I147" s="23">
        <f t="shared" si="24"/>
        <v>0.50900900900900903</v>
      </c>
      <c r="J147" s="22">
        <v>81</v>
      </c>
      <c r="K147" s="23">
        <f t="shared" si="25"/>
        <v>0.36486486486486486</v>
      </c>
      <c r="L147" s="22">
        <v>28</v>
      </c>
      <c r="M147" s="27">
        <f t="shared" si="26"/>
        <v>0.12612612612612611</v>
      </c>
      <c r="N147" s="35">
        <v>222</v>
      </c>
      <c r="O147" s="36">
        <f t="shared" si="27"/>
        <v>1</v>
      </c>
    </row>
    <row r="148" spans="1:15" x14ac:dyDescent="0.25">
      <c r="A148" s="11">
        <v>144</v>
      </c>
      <c r="B148" s="12" t="s">
        <v>29</v>
      </c>
      <c r="C148" s="63" t="s">
        <v>26</v>
      </c>
      <c r="D148" s="12" t="s">
        <v>58</v>
      </c>
      <c r="E148" s="12" t="s">
        <v>59</v>
      </c>
      <c r="F148" s="12" t="s">
        <v>68</v>
      </c>
      <c r="G148" s="53" t="s">
        <v>14</v>
      </c>
      <c r="H148" s="26">
        <v>240</v>
      </c>
      <c r="I148" s="23">
        <f t="shared" si="24"/>
        <v>0.58252427184466016</v>
      </c>
      <c r="J148" s="22">
        <v>119</v>
      </c>
      <c r="K148" s="23">
        <f t="shared" si="25"/>
        <v>0.28883495145631066</v>
      </c>
      <c r="L148" s="22">
        <v>54</v>
      </c>
      <c r="M148" s="27">
        <f t="shared" si="26"/>
        <v>0.13106796116504854</v>
      </c>
      <c r="N148" s="35">
        <v>412</v>
      </c>
      <c r="O148" s="36">
        <f t="shared" si="27"/>
        <v>1.0024271844660193</v>
      </c>
    </row>
    <row r="149" spans="1:15" x14ac:dyDescent="0.25">
      <c r="A149" s="11">
        <v>145</v>
      </c>
      <c r="B149" s="12" t="s">
        <v>29</v>
      </c>
      <c r="C149" s="63" t="s">
        <v>26</v>
      </c>
      <c r="D149" s="18" t="s">
        <v>69</v>
      </c>
      <c r="E149" s="18" t="s">
        <v>70</v>
      </c>
      <c r="F149" s="18" t="s">
        <v>71</v>
      </c>
      <c r="G149" s="53" t="s">
        <v>15</v>
      </c>
      <c r="H149" s="26">
        <v>531</v>
      </c>
      <c r="I149" s="23">
        <f t="shared" si="24"/>
        <v>0.47751798561151076</v>
      </c>
      <c r="J149" s="22">
        <v>395</v>
      </c>
      <c r="K149" s="23">
        <f t="shared" si="25"/>
        <v>0.35521582733812951</v>
      </c>
      <c r="L149" s="22">
        <v>185</v>
      </c>
      <c r="M149" s="27">
        <f t="shared" si="26"/>
        <v>0.16636690647482014</v>
      </c>
      <c r="N149" s="35">
        <v>1112</v>
      </c>
      <c r="O149" s="36">
        <f t="shared" si="27"/>
        <v>0.99910071942446033</v>
      </c>
    </row>
    <row r="150" spans="1:15" x14ac:dyDescent="0.25">
      <c r="A150" s="11">
        <v>146</v>
      </c>
      <c r="B150" s="12" t="s">
        <v>29</v>
      </c>
      <c r="C150" s="63" t="s">
        <v>26</v>
      </c>
      <c r="D150" s="12" t="s">
        <v>69</v>
      </c>
      <c r="E150" s="12" t="s">
        <v>70</v>
      </c>
      <c r="F150" s="12" t="s">
        <v>72</v>
      </c>
      <c r="G150" s="53" t="s">
        <v>16</v>
      </c>
      <c r="H150" s="26">
        <v>514</v>
      </c>
      <c r="I150" s="23">
        <f t="shared" si="24"/>
        <v>0.48444863336475025</v>
      </c>
      <c r="J150" s="22">
        <v>302</v>
      </c>
      <c r="K150" s="23">
        <f t="shared" si="25"/>
        <v>0.28463713477851083</v>
      </c>
      <c r="L150" s="22">
        <v>245</v>
      </c>
      <c r="M150" s="27">
        <f t="shared" si="26"/>
        <v>0.23091423185673893</v>
      </c>
      <c r="N150" s="35">
        <v>1061</v>
      </c>
      <c r="O150" s="36">
        <f t="shared" si="27"/>
        <v>1</v>
      </c>
    </row>
    <row r="151" spans="1:15" x14ac:dyDescent="0.25">
      <c r="A151" s="11">
        <v>147</v>
      </c>
      <c r="B151" s="12" t="s">
        <v>29</v>
      </c>
      <c r="C151" s="63" t="s">
        <v>26</v>
      </c>
      <c r="D151" s="12" t="s">
        <v>69</v>
      </c>
      <c r="E151" s="12" t="s">
        <v>70</v>
      </c>
      <c r="F151" s="12" t="s">
        <v>73</v>
      </c>
      <c r="G151" s="53" t="s">
        <v>17</v>
      </c>
      <c r="H151" s="26">
        <v>1248</v>
      </c>
      <c r="I151" s="23">
        <f t="shared" si="24"/>
        <v>0.6479750778816199</v>
      </c>
      <c r="J151" s="22">
        <v>317</v>
      </c>
      <c r="K151" s="23">
        <f t="shared" si="25"/>
        <v>0.16458982346832815</v>
      </c>
      <c r="L151" s="22">
        <v>362</v>
      </c>
      <c r="M151" s="27">
        <f t="shared" si="26"/>
        <v>0.18795430944963656</v>
      </c>
      <c r="N151" s="35">
        <v>1926</v>
      </c>
      <c r="O151" s="36">
        <f t="shared" si="27"/>
        <v>1.0005192107995846</v>
      </c>
    </row>
    <row r="152" spans="1:15" x14ac:dyDescent="0.25">
      <c r="A152" s="11">
        <v>148</v>
      </c>
      <c r="B152" s="12" t="s">
        <v>29</v>
      </c>
      <c r="C152" s="63" t="s">
        <v>26</v>
      </c>
      <c r="D152" s="12" t="s">
        <v>69</v>
      </c>
      <c r="E152" s="12" t="s">
        <v>70</v>
      </c>
      <c r="F152" s="12" t="s">
        <v>79</v>
      </c>
      <c r="G152" s="53" t="s">
        <v>23</v>
      </c>
      <c r="H152" s="28" t="s">
        <v>8</v>
      </c>
      <c r="I152" s="24" t="s">
        <v>8</v>
      </c>
      <c r="J152" s="24" t="s">
        <v>8</v>
      </c>
      <c r="K152" s="24" t="s">
        <v>8</v>
      </c>
      <c r="L152" s="24" t="s">
        <v>8</v>
      </c>
      <c r="M152" s="29" t="s">
        <v>8</v>
      </c>
      <c r="N152" s="37" t="s">
        <v>8</v>
      </c>
      <c r="O152" s="38" t="s">
        <v>8</v>
      </c>
    </row>
    <row r="153" spans="1:15" x14ac:dyDescent="0.25">
      <c r="A153" s="11">
        <v>149</v>
      </c>
      <c r="B153" s="12" t="s">
        <v>29</v>
      </c>
      <c r="C153" s="63" t="s">
        <v>26</v>
      </c>
      <c r="D153" s="12" t="s">
        <v>69</v>
      </c>
      <c r="E153" s="12" t="s">
        <v>70</v>
      </c>
      <c r="F153" s="12" t="s">
        <v>77</v>
      </c>
      <c r="G153" s="53" t="s">
        <v>21</v>
      </c>
      <c r="H153" s="28" t="s">
        <v>8</v>
      </c>
      <c r="I153" s="24" t="s">
        <v>8</v>
      </c>
      <c r="J153" s="24" t="s">
        <v>8</v>
      </c>
      <c r="K153" s="24" t="s">
        <v>8</v>
      </c>
      <c r="L153" s="24" t="s">
        <v>8</v>
      </c>
      <c r="M153" s="29" t="s">
        <v>8</v>
      </c>
      <c r="N153" s="37" t="s">
        <v>8</v>
      </c>
      <c r="O153" s="38" t="s">
        <v>8</v>
      </c>
    </row>
    <row r="154" spans="1:15" x14ac:dyDescent="0.25">
      <c r="A154" s="11">
        <v>150</v>
      </c>
      <c r="B154" s="12" t="s">
        <v>29</v>
      </c>
      <c r="C154" s="63" t="s">
        <v>26</v>
      </c>
      <c r="D154" s="12" t="s">
        <v>69</v>
      </c>
      <c r="E154" s="12" t="s">
        <v>70</v>
      </c>
      <c r="F154" s="12" t="s">
        <v>78</v>
      </c>
      <c r="G154" s="53" t="s">
        <v>22</v>
      </c>
      <c r="H154" s="28" t="s">
        <v>8</v>
      </c>
      <c r="I154" s="24" t="s">
        <v>8</v>
      </c>
      <c r="J154" s="24" t="s">
        <v>8</v>
      </c>
      <c r="K154" s="24" t="s">
        <v>8</v>
      </c>
      <c r="L154" s="24" t="s">
        <v>8</v>
      </c>
      <c r="M154" s="29" t="s">
        <v>8</v>
      </c>
      <c r="N154" s="37" t="s">
        <v>8</v>
      </c>
      <c r="O154" s="38" t="s">
        <v>8</v>
      </c>
    </row>
    <row r="155" spans="1:15" x14ac:dyDescent="0.25">
      <c r="A155" s="11">
        <v>151</v>
      </c>
      <c r="B155" s="12" t="s">
        <v>29</v>
      </c>
      <c r="C155" s="63" t="s">
        <v>26</v>
      </c>
      <c r="D155" s="12" t="s">
        <v>69</v>
      </c>
      <c r="E155" s="12" t="s">
        <v>70</v>
      </c>
      <c r="F155" s="12" t="s">
        <v>80</v>
      </c>
      <c r="G155" s="53" t="s">
        <v>24</v>
      </c>
      <c r="H155" s="28" t="s">
        <v>8</v>
      </c>
      <c r="I155" s="24" t="s">
        <v>8</v>
      </c>
      <c r="J155" s="24" t="s">
        <v>8</v>
      </c>
      <c r="K155" s="24" t="s">
        <v>8</v>
      </c>
      <c r="L155" s="24" t="s">
        <v>8</v>
      </c>
      <c r="M155" s="29" t="s">
        <v>8</v>
      </c>
      <c r="N155" s="37" t="s">
        <v>8</v>
      </c>
      <c r="O155" s="38" t="s">
        <v>8</v>
      </c>
    </row>
    <row r="156" spans="1:15" ht="15.75" thickBot="1" x14ac:dyDescent="0.3">
      <c r="A156" s="13">
        <v>152</v>
      </c>
      <c r="B156" s="14" t="s">
        <v>29</v>
      </c>
      <c r="C156" s="64" t="s">
        <v>26</v>
      </c>
      <c r="D156" s="14" t="s">
        <v>81</v>
      </c>
      <c r="E156" s="14" t="s">
        <v>82</v>
      </c>
      <c r="F156" s="14" t="s">
        <v>83</v>
      </c>
      <c r="G156" s="54" t="s">
        <v>25</v>
      </c>
      <c r="H156" s="30">
        <v>0</v>
      </c>
      <c r="I156" s="31">
        <f t="shared" ref="I156:I175" si="28">H156/$N156</f>
        <v>0</v>
      </c>
      <c r="J156" s="32">
        <v>0</v>
      </c>
      <c r="K156" s="31">
        <f t="shared" ref="K156:K175" si="29">J156/$N156</f>
        <v>0</v>
      </c>
      <c r="L156" s="32">
        <v>0</v>
      </c>
      <c r="M156" s="33">
        <f t="shared" ref="M156:M175" si="30">L156/$N156</f>
        <v>0</v>
      </c>
      <c r="N156" s="39">
        <v>1</v>
      </c>
      <c r="O156" s="40">
        <f t="shared" ref="O156:O175" si="31">SUM(I156,K156,M156)</f>
        <v>0</v>
      </c>
    </row>
    <row r="157" spans="1:15" x14ac:dyDescent="0.25">
      <c r="A157" s="49">
        <v>153</v>
      </c>
      <c r="B157" s="5" t="s">
        <v>29</v>
      </c>
      <c r="C157" s="5" t="s">
        <v>27</v>
      </c>
      <c r="D157" s="5" t="s">
        <v>61</v>
      </c>
      <c r="E157" s="5" t="s">
        <v>62</v>
      </c>
      <c r="F157" s="5" t="s">
        <v>74</v>
      </c>
      <c r="G157" s="41" t="s">
        <v>18</v>
      </c>
      <c r="H157" s="45">
        <v>3133</v>
      </c>
      <c r="I157" s="58">
        <f t="shared" si="28"/>
        <v>0.37765188042430087</v>
      </c>
      <c r="J157" s="59">
        <v>3091</v>
      </c>
      <c r="K157" s="58">
        <f t="shared" si="29"/>
        <v>0.37258919961427195</v>
      </c>
      <c r="L157" s="59">
        <v>2071</v>
      </c>
      <c r="M157" s="46">
        <f t="shared" si="30"/>
        <v>0.2496383799421408</v>
      </c>
      <c r="N157" s="45">
        <v>8296</v>
      </c>
      <c r="O157" s="46">
        <f t="shared" si="31"/>
        <v>0.99987945998071359</v>
      </c>
    </row>
    <row r="158" spans="1:15" x14ac:dyDescent="0.25">
      <c r="A158" s="50">
        <v>154</v>
      </c>
      <c r="B158" s="16" t="s">
        <v>29</v>
      </c>
      <c r="C158" s="16" t="s">
        <v>27</v>
      </c>
      <c r="D158" s="16" t="s">
        <v>61</v>
      </c>
      <c r="E158" s="16" t="s">
        <v>62</v>
      </c>
      <c r="F158" s="16" t="s">
        <v>75</v>
      </c>
      <c r="G158" s="25" t="s">
        <v>19</v>
      </c>
      <c r="H158" s="35">
        <v>1888</v>
      </c>
      <c r="I158" s="34">
        <f t="shared" si="28"/>
        <v>0.50413885180240325</v>
      </c>
      <c r="J158" s="55">
        <v>988</v>
      </c>
      <c r="K158" s="34">
        <f t="shared" si="29"/>
        <v>0.26381842456608812</v>
      </c>
      <c r="L158" s="55">
        <v>869</v>
      </c>
      <c r="M158" s="36">
        <f t="shared" si="30"/>
        <v>0.23204272363150868</v>
      </c>
      <c r="N158" s="35">
        <v>3745</v>
      </c>
      <c r="O158" s="36">
        <f t="shared" si="31"/>
        <v>1</v>
      </c>
    </row>
    <row r="159" spans="1:15" x14ac:dyDescent="0.25">
      <c r="A159" s="50">
        <v>155</v>
      </c>
      <c r="B159" s="16" t="s">
        <v>29</v>
      </c>
      <c r="C159" s="16" t="s">
        <v>27</v>
      </c>
      <c r="D159" s="16" t="s">
        <v>61</v>
      </c>
      <c r="E159" s="16" t="s">
        <v>62</v>
      </c>
      <c r="F159" s="16" t="s">
        <v>76</v>
      </c>
      <c r="G159" s="25" t="s">
        <v>20</v>
      </c>
      <c r="H159" s="35">
        <v>924</v>
      </c>
      <c r="I159" s="34">
        <f t="shared" si="28"/>
        <v>0.37469586374695862</v>
      </c>
      <c r="J159" s="55">
        <v>803</v>
      </c>
      <c r="K159" s="34">
        <f t="shared" si="29"/>
        <v>0.32562854825628545</v>
      </c>
      <c r="L159" s="55">
        <v>739</v>
      </c>
      <c r="M159" s="36">
        <f t="shared" si="30"/>
        <v>0.29967558799675587</v>
      </c>
      <c r="N159" s="35">
        <v>2466</v>
      </c>
      <c r="O159" s="36">
        <f t="shared" si="31"/>
        <v>1</v>
      </c>
    </row>
    <row r="160" spans="1:15" x14ac:dyDescent="0.25">
      <c r="A160" s="50">
        <v>156</v>
      </c>
      <c r="B160" s="16" t="s">
        <v>29</v>
      </c>
      <c r="C160" s="16" t="s">
        <v>27</v>
      </c>
      <c r="D160" s="16" t="s">
        <v>61</v>
      </c>
      <c r="E160" s="16" t="s">
        <v>62</v>
      </c>
      <c r="F160" s="16" t="s">
        <v>63</v>
      </c>
      <c r="G160" s="25" t="s">
        <v>9</v>
      </c>
      <c r="H160" s="35">
        <v>1122</v>
      </c>
      <c r="I160" s="34">
        <f t="shared" si="28"/>
        <v>0.36240310077519378</v>
      </c>
      <c r="J160" s="55">
        <v>1235</v>
      </c>
      <c r="K160" s="34">
        <f t="shared" si="29"/>
        <v>0.39890180878552972</v>
      </c>
      <c r="L160" s="55">
        <v>739</v>
      </c>
      <c r="M160" s="36">
        <f t="shared" si="30"/>
        <v>0.23869509043927647</v>
      </c>
      <c r="N160" s="35">
        <v>3096</v>
      </c>
      <c r="O160" s="36">
        <f t="shared" si="31"/>
        <v>1</v>
      </c>
    </row>
    <row r="161" spans="1:15" x14ac:dyDescent="0.25">
      <c r="A161" s="50">
        <v>157</v>
      </c>
      <c r="B161" s="16" t="s">
        <v>29</v>
      </c>
      <c r="C161" s="16" t="s">
        <v>27</v>
      </c>
      <c r="D161" s="16" t="s">
        <v>61</v>
      </c>
      <c r="E161" s="16" t="s">
        <v>62</v>
      </c>
      <c r="F161" s="16" t="s">
        <v>65</v>
      </c>
      <c r="G161" s="25" t="s">
        <v>11</v>
      </c>
      <c r="H161" s="35">
        <v>1822</v>
      </c>
      <c r="I161" s="34">
        <f t="shared" si="28"/>
        <v>0.2949651934596082</v>
      </c>
      <c r="J161" s="55">
        <v>2747</v>
      </c>
      <c r="K161" s="34">
        <f t="shared" si="29"/>
        <v>0.44471426258701635</v>
      </c>
      <c r="L161" s="55">
        <v>1608</v>
      </c>
      <c r="M161" s="36">
        <f t="shared" si="30"/>
        <v>0.26032054395337545</v>
      </c>
      <c r="N161" s="35">
        <v>6177</v>
      </c>
      <c r="O161" s="36">
        <f t="shared" si="31"/>
        <v>1</v>
      </c>
    </row>
    <row r="162" spans="1:15" x14ac:dyDescent="0.25">
      <c r="A162" s="50">
        <v>158</v>
      </c>
      <c r="B162" s="16" t="s">
        <v>29</v>
      </c>
      <c r="C162" s="16" t="s">
        <v>27</v>
      </c>
      <c r="D162" s="16" t="s">
        <v>55</v>
      </c>
      <c r="E162" s="16" t="s">
        <v>56</v>
      </c>
      <c r="F162" s="16" t="s">
        <v>57</v>
      </c>
      <c r="G162" s="25" t="s">
        <v>6</v>
      </c>
      <c r="H162" s="35">
        <v>955</v>
      </c>
      <c r="I162" s="34">
        <f t="shared" si="28"/>
        <v>0.24670627744768794</v>
      </c>
      <c r="J162" s="55">
        <v>1639</v>
      </c>
      <c r="K162" s="34">
        <f t="shared" si="29"/>
        <v>0.42340480495995869</v>
      </c>
      <c r="L162" s="55">
        <v>1277</v>
      </c>
      <c r="M162" s="36">
        <f t="shared" si="30"/>
        <v>0.32988891759235339</v>
      </c>
      <c r="N162" s="35">
        <v>3871</v>
      </c>
      <c r="O162" s="36">
        <f t="shared" si="31"/>
        <v>1</v>
      </c>
    </row>
    <row r="163" spans="1:15" x14ac:dyDescent="0.25">
      <c r="A163" s="50">
        <v>159</v>
      </c>
      <c r="B163" s="16" t="s">
        <v>29</v>
      </c>
      <c r="C163" s="16" t="s">
        <v>27</v>
      </c>
      <c r="D163" s="16" t="s">
        <v>58</v>
      </c>
      <c r="E163" s="16" t="s">
        <v>59</v>
      </c>
      <c r="F163" s="16" t="s">
        <v>60</v>
      </c>
      <c r="G163" s="25" t="s">
        <v>7</v>
      </c>
      <c r="H163" s="35">
        <v>1257</v>
      </c>
      <c r="I163" s="34">
        <f t="shared" si="28"/>
        <v>0.38137135922330095</v>
      </c>
      <c r="J163" s="55">
        <v>1325</v>
      </c>
      <c r="K163" s="34">
        <f t="shared" si="29"/>
        <v>0.40200242718446599</v>
      </c>
      <c r="L163" s="55">
        <v>713</v>
      </c>
      <c r="M163" s="36">
        <f t="shared" si="30"/>
        <v>0.21632281553398058</v>
      </c>
      <c r="N163" s="35">
        <v>3296</v>
      </c>
      <c r="O163" s="36">
        <f t="shared" si="31"/>
        <v>0.99969660194174759</v>
      </c>
    </row>
    <row r="164" spans="1:15" x14ac:dyDescent="0.25">
      <c r="A164" s="50">
        <v>160</v>
      </c>
      <c r="B164" s="16" t="s">
        <v>29</v>
      </c>
      <c r="C164" s="16" t="s">
        <v>27</v>
      </c>
      <c r="D164" s="16" t="s">
        <v>58</v>
      </c>
      <c r="E164" s="16" t="s">
        <v>59</v>
      </c>
      <c r="F164" s="16" t="s">
        <v>64</v>
      </c>
      <c r="G164" s="25" t="s">
        <v>10</v>
      </c>
      <c r="H164" s="35">
        <v>685</v>
      </c>
      <c r="I164" s="34">
        <f t="shared" si="28"/>
        <v>0.24001401541695866</v>
      </c>
      <c r="J164" s="55">
        <v>1465</v>
      </c>
      <c r="K164" s="34">
        <f t="shared" si="29"/>
        <v>0.51331464611072175</v>
      </c>
      <c r="L164" s="55">
        <v>704</v>
      </c>
      <c r="M164" s="36">
        <f t="shared" si="30"/>
        <v>0.24667133847231956</v>
      </c>
      <c r="N164" s="35">
        <v>2854</v>
      </c>
      <c r="O164" s="36">
        <f t="shared" si="31"/>
        <v>1</v>
      </c>
    </row>
    <row r="165" spans="1:15" x14ac:dyDescent="0.25">
      <c r="A165" s="50">
        <v>161</v>
      </c>
      <c r="B165" s="16" t="s">
        <v>29</v>
      </c>
      <c r="C165" s="16" t="s">
        <v>27</v>
      </c>
      <c r="D165" s="16" t="s">
        <v>58</v>
      </c>
      <c r="E165" s="16" t="s">
        <v>59</v>
      </c>
      <c r="F165" s="16" t="s">
        <v>66</v>
      </c>
      <c r="G165" s="25" t="s">
        <v>12</v>
      </c>
      <c r="H165" s="35">
        <v>643</v>
      </c>
      <c r="I165" s="34">
        <f t="shared" si="28"/>
        <v>0.22149500516706855</v>
      </c>
      <c r="J165" s="55">
        <v>1471</v>
      </c>
      <c r="K165" s="34">
        <f t="shared" si="29"/>
        <v>0.50671718911470898</v>
      </c>
      <c r="L165" s="55">
        <v>790</v>
      </c>
      <c r="M165" s="36">
        <f t="shared" si="30"/>
        <v>0.27213227695487424</v>
      </c>
      <c r="N165" s="35">
        <v>2903</v>
      </c>
      <c r="O165" s="36">
        <f t="shared" si="31"/>
        <v>1.0003444712366518</v>
      </c>
    </row>
    <row r="166" spans="1:15" x14ac:dyDescent="0.25">
      <c r="A166" s="50">
        <v>162</v>
      </c>
      <c r="B166" s="16" t="s">
        <v>29</v>
      </c>
      <c r="C166" s="16" t="s">
        <v>27</v>
      </c>
      <c r="D166" s="16" t="s">
        <v>58</v>
      </c>
      <c r="E166" s="16" t="s">
        <v>59</v>
      </c>
      <c r="F166" s="16" t="s">
        <v>67</v>
      </c>
      <c r="G166" s="25" t="s">
        <v>13</v>
      </c>
      <c r="H166" s="35">
        <v>1017</v>
      </c>
      <c r="I166" s="34">
        <f t="shared" si="28"/>
        <v>0.36102236421725242</v>
      </c>
      <c r="J166" s="55">
        <v>1181</v>
      </c>
      <c r="K166" s="34">
        <f t="shared" si="29"/>
        <v>0.41924032658856941</v>
      </c>
      <c r="L166" s="55">
        <v>620</v>
      </c>
      <c r="M166" s="36">
        <f t="shared" si="30"/>
        <v>0.22009229676961306</v>
      </c>
      <c r="N166" s="35">
        <v>2817</v>
      </c>
      <c r="O166" s="36">
        <f t="shared" si="31"/>
        <v>1.000354987575435</v>
      </c>
    </row>
    <row r="167" spans="1:15" x14ac:dyDescent="0.25">
      <c r="A167" s="50">
        <v>163</v>
      </c>
      <c r="B167" s="16" t="s">
        <v>29</v>
      </c>
      <c r="C167" s="16" t="s">
        <v>27</v>
      </c>
      <c r="D167" s="16" t="s">
        <v>58</v>
      </c>
      <c r="E167" s="16" t="s">
        <v>59</v>
      </c>
      <c r="F167" s="16" t="s">
        <v>68</v>
      </c>
      <c r="G167" s="25" t="s">
        <v>14</v>
      </c>
      <c r="H167" s="35">
        <v>1261</v>
      </c>
      <c r="I167" s="34">
        <f t="shared" si="28"/>
        <v>0.38119709794437728</v>
      </c>
      <c r="J167" s="55">
        <v>1248</v>
      </c>
      <c r="K167" s="34">
        <f t="shared" si="29"/>
        <v>0.37726723095525999</v>
      </c>
      <c r="L167" s="55">
        <v>798</v>
      </c>
      <c r="M167" s="36">
        <f t="shared" si="30"/>
        <v>0.24123337363966144</v>
      </c>
      <c r="N167" s="35">
        <v>3308</v>
      </c>
      <c r="O167" s="36">
        <f t="shared" si="31"/>
        <v>0.99969770253929879</v>
      </c>
    </row>
    <row r="168" spans="1:15" x14ac:dyDescent="0.25">
      <c r="A168" s="50">
        <v>164</v>
      </c>
      <c r="B168" s="16" t="s">
        <v>29</v>
      </c>
      <c r="C168" s="16" t="s">
        <v>27</v>
      </c>
      <c r="D168" s="15" t="s">
        <v>69</v>
      </c>
      <c r="E168" s="15" t="s">
        <v>70</v>
      </c>
      <c r="F168" s="15" t="s">
        <v>71</v>
      </c>
      <c r="G168" s="25" t="s">
        <v>15</v>
      </c>
      <c r="H168" s="35">
        <v>3217</v>
      </c>
      <c r="I168" s="34">
        <f t="shared" si="28"/>
        <v>0.35511645877028369</v>
      </c>
      <c r="J168" s="55">
        <v>3533</v>
      </c>
      <c r="K168" s="34">
        <f t="shared" si="29"/>
        <v>0.38999889612540017</v>
      </c>
      <c r="L168" s="55">
        <v>2310</v>
      </c>
      <c r="M168" s="36">
        <f t="shared" si="30"/>
        <v>0.25499503256430067</v>
      </c>
      <c r="N168" s="35">
        <v>9059</v>
      </c>
      <c r="O168" s="36">
        <f t="shared" si="31"/>
        <v>1.0001103874599846</v>
      </c>
    </row>
    <row r="169" spans="1:15" x14ac:dyDescent="0.25">
      <c r="A169" s="50">
        <v>165</v>
      </c>
      <c r="B169" s="16" t="s">
        <v>29</v>
      </c>
      <c r="C169" s="16" t="s">
        <v>27</v>
      </c>
      <c r="D169" s="16" t="s">
        <v>69</v>
      </c>
      <c r="E169" s="16" t="s">
        <v>70</v>
      </c>
      <c r="F169" s="16" t="s">
        <v>72</v>
      </c>
      <c r="G169" s="25" t="s">
        <v>16</v>
      </c>
      <c r="H169" s="35">
        <v>2245</v>
      </c>
      <c r="I169" s="34">
        <f t="shared" si="28"/>
        <v>0.27321406839479129</v>
      </c>
      <c r="J169" s="55">
        <v>3452</v>
      </c>
      <c r="K169" s="34">
        <f t="shared" si="29"/>
        <v>0.42010466106851652</v>
      </c>
      <c r="L169" s="55">
        <v>2520</v>
      </c>
      <c r="M169" s="36">
        <f t="shared" si="30"/>
        <v>0.3066812705366922</v>
      </c>
      <c r="N169" s="35">
        <v>8217</v>
      </c>
      <c r="O169" s="36">
        <f t="shared" si="31"/>
        <v>1</v>
      </c>
    </row>
    <row r="170" spans="1:15" x14ac:dyDescent="0.25">
      <c r="A170" s="50">
        <v>166</v>
      </c>
      <c r="B170" s="16" t="s">
        <v>29</v>
      </c>
      <c r="C170" s="16" t="s">
        <v>27</v>
      </c>
      <c r="D170" s="16" t="s">
        <v>69</v>
      </c>
      <c r="E170" s="16" t="s">
        <v>70</v>
      </c>
      <c r="F170" s="16" t="s">
        <v>73</v>
      </c>
      <c r="G170" s="25" t="s">
        <v>17</v>
      </c>
      <c r="H170" s="35">
        <v>3172</v>
      </c>
      <c r="I170" s="34">
        <f t="shared" si="28"/>
        <v>0.4520450334900955</v>
      </c>
      <c r="J170" s="55">
        <v>2080</v>
      </c>
      <c r="K170" s="34">
        <f t="shared" si="29"/>
        <v>0.29642297278039048</v>
      </c>
      <c r="L170" s="55">
        <v>1765</v>
      </c>
      <c r="M170" s="36">
        <f t="shared" si="30"/>
        <v>0.25153199372951401</v>
      </c>
      <c r="N170" s="35">
        <v>7017</v>
      </c>
      <c r="O170" s="36">
        <f t="shared" si="31"/>
        <v>1</v>
      </c>
    </row>
    <row r="171" spans="1:15" x14ac:dyDescent="0.25">
      <c r="A171" s="50">
        <v>167</v>
      </c>
      <c r="B171" s="16" t="s">
        <v>29</v>
      </c>
      <c r="C171" s="16" t="s">
        <v>27</v>
      </c>
      <c r="D171" s="16" t="s">
        <v>69</v>
      </c>
      <c r="E171" s="16" t="s">
        <v>70</v>
      </c>
      <c r="F171" s="16" t="s">
        <v>79</v>
      </c>
      <c r="G171" s="25" t="s">
        <v>23</v>
      </c>
      <c r="H171" s="35">
        <v>2532</v>
      </c>
      <c r="I171" s="34">
        <f t="shared" si="28"/>
        <v>0.59020979020979025</v>
      </c>
      <c r="J171" s="55">
        <v>758</v>
      </c>
      <c r="K171" s="34">
        <f t="shared" si="29"/>
        <v>0.17668997668997669</v>
      </c>
      <c r="L171" s="55">
        <v>1000</v>
      </c>
      <c r="M171" s="36">
        <f t="shared" si="30"/>
        <v>0.23310023310023309</v>
      </c>
      <c r="N171" s="35">
        <v>4290</v>
      </c>
      <c r="O171" s="36">
        <f t="shared" si="31"/>
        <v>1</v>
      </c>
    </row>
    <row r="172" spans="1:15" x14ac:dyDescent="0.25">
      <c r="A172" s="50">
        <v>168</v>
      </c>
      <c r="B172" s="16" t="s">
        <v>29</v>
      </c>
      <c r="C172" s="16" t="s">
        <v>27</v>
      </c>
      <c r="D172" s="16" t="s">
        <v>69</v>
      </c>
      <c r="E172" s="16" t="s">
        <v>70</v>
      </c>
      <c r="F172" s="16" t="s">
        <v>77</v>
      </c>
      <c r="G172" s="25" t="s">
        <v>21</v>
      </c>
      <c r="H172" s="35">
        <v>661</v>
      </c>
      <c r="I172" s="34">
        <f t="shared" si="28"/>
        <v>0.52170481452249406</v>
      </c>
      <c r="J172" s="55">
        <v>241</v>
      </c>
      <c r="K172" s="34">
        <f t="shared" si="29"/>
        <v>0.19021310181531176</v>
      </c>
      <c r="L172" s="55">
        <v>365</v>
      </c>
      <c r="M172" s="36">
        <f t="shared" si="30"/>
        <v>0.28808208366219418</v>
      </c>
      <c r="N172" s="35">
        <v>1267</v>
      </c>
      <c r="O172" s="36">
        <f t="shared" si="31"/>
        <v>1</v>
      </c>
    </row>
    <row r="173" spans="1:15" x14ac:dyDescent="0.25">
      <c r="A173" s="50">
        <v>169</v>
      </c>
      <c r="B173" s="16" t="s">
        <v>29</v>
      </c>
      <c r="C173" s="16" t="s">
        <v>27</v>
      </c>
      <c r="D173" s="16" t="s">
        <v>69</v>
      </c>
      <c r="E173" s="16" t="s">
        <v>70</v>
      </c>
      <c r="F173" s="16" t="s">
        <v>78</v>
      </c>
      <c r="G173" s="25" t="s">
        <v>22</v>
      </c>
      <c r="H173" s="35">
        <v>4204</v>
      </c>
      <c r="I173" s="34">
        <f t="shared" si="28"/>
        <v>0.54245161290322585</v>
      </c>
      <c r="J173" s="55">
        <v>1246</v>
      </c>
      <c r="K173" s="34">
        <f t="shared" si="29"/>
        <v>0.1607741935483871</v>
      </c>
      <c r="L173" s="55">
        <v>2300</v>
      </c>
      <c r="M173" s="36">
        <f t="shared" si="30"/>
        <v>0.29677419354838708</v>
      </c>
      <c r="N173" s="35">
        <v>7750</v>
      </c>
      <c r="O173" s="36">
        <f t="shared" si="31"/>
        <v>1</v>
      </c>
    </row>
    <row r="174" spans="1:15" x14ac:dyDescent="0.25">
      <c r="A174" s="50">
        <v>170</v>
      </c>
      <c r="B174" s="16" t="s">
        <v>29</v>
      </c>
      <c r="C174" s="16" t="s">
        <v>27</v>
      </c>
      <c r="D174" s="16" t="s">
        <v>69</v>
      </c>
      <c r="E174" s="16" t="s">
        <v>70</v>
      </c>
      <c r="F174" s="16" t="s">
        <v>80</v>
      </c>
      <c r="G174" s="25" t="s">
        <v>24</v>
      </c>
      <c r="H174" s="35">
        <v>3972</v>
      </c>
      <c r="I174" s="34">
        <f t="shared" si="28"/>
        <v>0.61667442943642292</v>
      </c>
      <c r="J174" s="55">
        <v>839</v>
      </c>
      <c r="K174" s="34">
        <f t="shared" si="29"/>
        <v>0.13025927650985872</v>
      </c>
      <c r="L174" s="55">
        <v>1631</v>
      </c>
      <c r="M174" s="36">
        <f t="shared" si="30"/>
        <v>0.25322154944884334</v>
      </c>
      <c r="N174" s="35">
        <v>6441</v>
      </c>
      <c r="O174" s="36">
        <f t="shared" si="31"/>
        <v>1.000155255395125</v>
      </c>
    </row>
    <row r="175" spans="1:15" ht="15.75" thickBot="1" x14ac:dyDescent="0.3">
      <c r="A175" s="51">
        <v>171</v>
      </c>
      <c r="B175" s="17" t="s">
        <v>29</v>
      </c>
      <c r="C175" s="17" t="s">
        <v>27</v>
      </c>
      <c r="D175" s="17" t="s">
        <v>81</v>
      </c>
      <c r="E175" s="17" t="s">
        <v>82</v>
      </c>
      <c r="F175" s="17" t="s">
        <v>83</v>
      </c>
      <c r="G175" s="47" t="s">
        <v>25</v>
      </c>
      <c r="H175" s="39">
        <v>156</v>
      </c>
      <c r="I175" s="56">
        <f t="shared" si="28"/>
        <v>0.48749999999999999</v>
      </c>
      <c r="J175" s="57">
        <v>61</v>
      </c>
      <c r="K175" s="56">
        <f t="shared" si="29"/>
        <v>0.19062499999999999</v>
      </c>
      <c r="L175" s="57">
        <v>103</v>
      </c>
      <c r="M175" s="40">
        <f t="shared" si="30"/>
        <v>0.32187500000000002</v>
      </c>
      <c r="N175" s="39">
        <v>320</v>
      </c>
      <c r="O175" s="40">
        <f t="shared" si="31"/>
        <v>1</v>
      </c>
    </row>
    <row r="177" spans="2:5" ht="165" x14ac:dyDescent="0.25">
      <c r="B177" s="48"/>
      <c r="C177" s="70" t="s">
        <v>84</v>
      </c>
      <c r="E177" s="70" t="s">
        <v>99</v>
      </c>
    </row>
    <row r="178" spans="2:5" x14ac:dyDescent="0.25">
      <c r="B178" t="s">
        <v>85</v>
      </c>
    </row>
    <row r="179" spans="2:5" x14ac:dyDescent="0.25">
      <c r="B179" t="s">
        <v>86</v>
      </c>
    </row>
    <row r="181" spans="2:5" x14ac:dyDescent="0.25">
      <c r="B181" t="s">
        <v>30</v>
      </c>
      <c r="C181" t="s">
        <v>31</v>
      </c>
    </row>
    <row r="183" spans="2:5" x14ac:dyDescent="0.25">
      <c r="B183" t="s">
        <v>32</v>
      </c>
      <c r="C183" t="s">
        <v>33</v>
      </c>
    </row>
    <row r="185" spans="2:5" x14ac:dyDescent="0.25">
      <c r="B185" t="s">
        <v>34</v>
      </c>
      <c r="C185" t="s">
        <v>35</v>
      </c>
    </row>
    <row r="187" spans="2:5" x14ac:dyDescent="0.25">
      <c r="B187" t="s">
        <v>36</v>
      </c>
    </row>
    <row r="189" spans="2:5" x14ac:dyDescent="0.25">
      <c r="B189" t="s">
        <v>37</v>
      </c>
      <c r="C189" t="s">
        <v>38</v>
      </c>
    </row>
    <row r="197" spans="2:22" x14ac:dyDescent="0.25">
      <c r="B197" t="s">
        <v>39</v>
      </c>
      <c r="C197" t="s">
        <v>40</v>
      </c>
    </row>
    <row r="199" spans="2:22" x14ac:dyDescent="0.25">
      <c r="B199" t="s">
        <v>41</v>
      </c>
      <c r="C199" t="s">
        <v>42</v>
      </c>
    </row>
    <row r="202" spans="2:22" x14ac:dyDescent="0.25">
      <c r="B202" t="s">
        <v>87</v>
      </c>
      <c r="H202" s="61" t="s">
        <v>92</v>
      </c>
      <c r="I202" s="61"/>
    </row>
    <row r="203" spans="2:22" x14ac:dyDescent="0.25">
      <c r="B203" t="s">
        <v>88</v>
      </c>
      <c r="H203" s="61" t="s">
        <v>93</v>
      </c>
      <c r="I203" s="61"/>
      <c r="J203" s="61"/>
      <c r="K203" s="61"/>
      <c r="L203" s="61"/>
      <c r="M203" s="61"/>
      <c r="N203" s="61"/>
      <c r="O203" s="61"/>
      <c r="P203" s="61"/>
      <c r="Q203" s="61"/>
    </row>
    <row r="204" spans="2:22" x14ac:dyDescent="0.25">
      <c r="B204" t="s">
        <v>89</v>
      </c>
    </row>
    <row r="205" spans="2:22" x14ac:dyDescent="0.25">
      <c r="B205" t="s">
        <v>90</v>
      </c>
      <c r="H205" s="61" t="s">
        <v>94</v>
      </c>
    </row>
    <row r="206" spans="2:22" x14ac:dyDescent="0.25">
      <c r="H206" s="61" t="s">
        <v>95</v>
      </c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</row>
    <row r="207" spans="2:22" x14ac:dyDescent="0.25">
      <c r="B207" t="s">
        <v>91</v>
      </c>
      <c r="H207" s="61" t="s">
        <v>96</v>
      </c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</row>
    <row r="208" spans="2:22" x14ac:dyDescent="0.25">
      <c r="H208" s="61" t="s">
        <v>97</v>
      </c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</row>
  </sheetData>
  <autoFilter ref="A4:O175">
    <sortState ref="A157:O175">
      <sortCondition ref="F4:F175"/>
    </sortState>
  </autoFilter>
  <mergeCells count="6">
    <mergeCell ref="H3:I3"/>
    <mergeCell ref="J3:K3"/>
    <mergeCell ref="L3:M3"/>
    <mergeCell ref="N3:O3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Luke_Met_Poistum_02a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2019-02-08T15:52:31Z</dcterms:created>
  <dcterms:modified xsi:type="dcterms:W3CDTF">2019-02-12T10:04:51Z</dcterms:modified>
</cp:coreProperties>
</file>