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GrowStock\"/>
    </mc:Choice>
  </mc:AlternateContent>
  <bookViews>
    <workbookView xWindow="0" yWindow="0" windowWidth="14445" windowHeight="10755"/>
  </bookViews>
  <sheets>
    <sheet name="Sheet1" sheetId="1" r:id="rId1"/>
  </sheets>
  <definedNames>
    <definedName name="_xlnm._FilterDatabase" localSheetId="0" hidden="1">Sheet1!$A$3:$F$3</definedName>
  </definedNames>
  <calcPr calcId="162913" iterateDelta="1E-4"/>
</workbook>
</file>

<file path=xl/calcChain.xml><?xml version="1.0" encoding="utf-8"?>
<calcChain xmlns="http://schemas.openxmlformats.org/spreadsheetml/2006/main">
  <c r="E16" i="1" l="1"/>
  <c r="E24" i="1"/>
  <c r="C24" i="1"/>
  <c r="C25" i="1" s="1"/>
  <c r="D17" i="1" s="1"/>
  <c r="C16" i="1"/>
  <c r="D24" i="1" l="1"/>
  <c r="D16" i="1"/>
  <c r="D18" i="1"/>
  <c r="D21" i="1"/>
  <c r="D11" i="1"/>
  <c r="D14" i="1"/>
  <c r="D22" i="1"/>
  <c r="D10" i="1"/>
  <c r="D20" i="1"/>
  <c r="D12" i="1"/>
  <c r="D5" i="1"/>
  <c r="D6" i="1"/>
  <c r="D13" i="1"/>
  <c r="D23" i="1"/>
  <c r="D4" i="1"/>
  <c r="D7" i="1"/>
  <c r="D9" i="1"/>
  <c r="D19" i="1"/>
  <c r="D8" i="1"/>
  <c r="E25" i="1"/>
  <c r="F15" i="1" s="1"/>
  <c r="D25" i="1" l="1"/>
  <c r="F17" i="1"/>
  <c r="F24" i="1"/>
  <c r="F23" i="1"/>
  <c r="F13" i="1"/>
  <c r="F6" i="1"/>
  <c r="F4" i="1"/>
  <c r="F11" i="1"/>
  <c r="F19" i="1"/>
  <c r="F10" i="1"/>
  <c r="F18" i="1"/>
  <c r="F9" i="1"/>
  <c r="F8" i="1"/>
  <c r="F7" i="1"/>
  <c r="F22" i="1"/>
  <c r="F14" i="1"/>
  <c r="F5" i="1"/>
  <c r="F12" i="1"/>
  <c r="F20" i="1"/>
  <c r="F21" i="1"/>
  <c r="F16" i="1"/>
  <c r="F25" i="1" l="1"/>
</calcChain>
</file>

<file path=xl/sharedStrings.xml><?xml version="1.0" encoding="utf-8"?>
<sst xmlns="http://schemas.openxmlformats.org/spreadsheetml/2006/main" count="37" uniqueCount="35">
  <si>
    <t>Douglas</t>
  </si>
  <si>
    <t>in %</t>
  </si>
  <si>
    <t>MFV (NFI-5: 2001-2005)</t>
  </si>
  <si>
    <t xml:space="preserve"> -- </t>
  </si>
  <si>
    <t>Beech</t>
  </si>
  <si>
    <t>Birch</t>
  </si>
  <si>
    <t>American Oak</t>
  </si>
  <si>
    <t>Aspen</t>
  </si>
  <si>
    <t>Poplar</t>
  </si>
  <si>
    <t>Black Alder</t>
  </si>
  <si>
    <t>Willow</t>
  </si>
  <si>
    <t>Maple</t>
  </si>
  <si>
    <t>Scots pine</t>
  </si>
  <si>
    <t>Japanse larch</t>
  </si>
  <si>
    <t>Corsican pine</t>
  </si>
  <si>
    <t>Austrian pine</t>
  </si>
  <si>
    <t>Total broadleafs</t>
  </si>
  <si>
    <t>Total conifers</t>
  </si>
  <si>
    <t>Total</t>
  </si>
  <si>
    <t>Main tree species
(sorted decending
by NFI-6 Volume)</t>
  </si>
  <si>
    <t>NFI-6 (2012-2013): Levende staande voorraad naar werkelijke boomsoort, aandelen voor MFV herberekend in verband met iets andere soortenindeling
Alive standing stock by actual tree species; shares for MFV recalculated in connection with slightly different types of classification</t>
  </si>
  <si>
    <t>For exact desciptions of Main tree species look to the NFI-6 Report, Annex 2, point 5, page 67-69. Further on page 55 , serach document for 'struiken'.</t>
  </si>
  <si>
    <t>Translated with Google Translate</t>
  </si>
  <si>
    <t>Sums checked by JRC: 09-2018</t>
  </si>
  <si>
    <t>ID</t>
  </si>
  <si>
    <t>NBI6 (NFI-6: 2012-2013)</t>
  </si>
  <si>
    <t>Volume
(1000 m3)</t>
  </si>
  <si>
    <r>
      <t>Oak (</t>
    </r>
    <r>
      <rPr>
        <b/>
        <i/>
        <sz val="11"/>
        <color theme="1"/>
        <rFont val="Calibri"/>
        <family val="2"/>
        <scheme val="minor"/>
      </rPr>
      <t>Quercus robur</t>
    </r>
    <r>
      <rPr>
        <b/>
        <sz val="11"/>
        <color theme="1"/>
        <rFont val="Calibri"/>
        <family val="2"/>
        <scheme val="minor"/>
      </rPr>
      <t>)</t>
    </r>
  </si>
  <si>
    <r>
      <t>Native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</si>
  <si>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Foreign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</si>
  <si>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Scrub species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</si>
  <si>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Other conifers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</si>
  <si>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Appendix 4 for the list of species within this category.</t>
    </r>
  </si>
  <si>
    <t>Attention: the species 'Scurb species' is missing in MFV data from the DB, therefore change comparison between subtotal and total figures would be slightly incorrect.</t>
  </si>
  <si>
    <t>Norway spruce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</si>
</sst>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1" xfId="0" applyFont="1" applyBorder="1"/>
    <xf numFmtId="0" fontId="1" fillId="4" borderId="7" xfId="0" applyFont="1" applyFill="1" applyBorder="1" applyAlignment="1" applyProtection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 applyProtection="1">
      <alignment horizontal="right" vertical="center" wrapText="1"/>
    </xf>
    <xf numFmtId="164" fontId="2" fillId="3" borderId="5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164" fontId="2" fillId="3" borderId="1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top"/>
    </xf>
    <xf numFmtId="0" fontId="1" fillId="4" borderId="8" xfId="0" applyFont="1" applyFill="1" applyBorder="1" applyAlignment="1" applyProtection="1">
      <alignment horizontal="center" vertical="top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applyBorder="1"/>
    <xf numFmtId="164" fontId="1" fillId="3" borderId="12" xfId="0" applyNumberFormat="1" applyFont="1" applyFill="1" applyBorder="1" applyAlignment="1" applyProtection="1">
      <alignment horizontal="right" vertical="center" wrapText="1"/>
    </xf>
    <xf numFmtId="164" fontId="4" fillId="0" borderId="14" xfId="0" applyNumberFormat="1" applyFont="1" applyBorder="1"/>
    <xf numFmtId="0" fontId="1" fillId="4" borderId="6" xfId="0" applyFont="1" applyFill="1" applyBorder="1" applyAlignment="1" applyProtection="1">
      <alignment horizontal="center" vertical="center" wrapText="1"/>
    </xf>
    <xf numFmtId="165" fontId="2" fillId="3" borderId="2" xfId="0" applyNumberFormat="1" applyFont="1" applyFill="1" applyBorder="1" applyAlignment="1" applyProtection="1">
      <alignment horizontal="right" vertical="center" wrapText="1"/>
    </xf>
    <xf numFmtId="165" fontId="2" fillId="3" borderId="4" xfId="0" applyNumberFormat="1" applyFont="1" applyFill="1" applyBorder="1" applyAlignment="1" applyProtection="1">
      <alignment horizontal="right" vertical="center" wrapText="1"/>
    </xf>
    <xf numFmtId="165" fontId="2" fillId="3" borderId="13" xfId="0" applyNumberFormat="1" applyFont="1" applyFill="1" applyBorder="1" applyAlignment="1" applyProtection="1">
      <alignment horizontal="right" vertical="center" wrapText="1"/>
    </xf>
    <xf numFmtId="165" fontId="1" fillId="3" borderId="11" xfId="0" applyNumberFormat="1" applyFont="1" applyFill="1" applyBorder="1" applyAlignment="1" applyProtection="1">
      <alignment horizontal="right" vertical="center" wrapText="1"/>
    </xf>
    <xf numFmtId="165" fontId="2" fillId="3" borderId="6" xfId="0" applyNumberFormat="1" applyFont="1" applyFill="1" applyBorder="1" applyAlignment="1" applyProtection="1">
      <alignment horizontal="right" vertical="center" wrapText="1"/>
    </xf>
    <xf numFmtId="165" fontId="4" fillId="0" borderId="13" xfId="0" applyNumberFormat="1" applyFont="1" applyBorder="1"/>
    <xf numFmtId="165" fontId="3" fillId="2" borderId="2" xfId="0" applyNumberFormat="1" applyFont="1" applyFill="1" applyBorder="1" applyAlignment="1" applyProtection="1">
      <alignment horizontal="right" vertical="center" wrapText="1"/>
    </xf>
    <xf numFmtId="165" fontId="3" fillId="2" borderId="4" xfId="0" applyNumberFormat="1" applyFont="1" applyFill="1" applyBorder="1" applyAlignment="1" applyProtection="1">
      <alignment horizontal="right" vertical="center" wrapText="1"/>
    </xf>
    <xf numFmtId="165" fontId="2" fillId="2" borderId="13" xfId="0" applyNumberFormat="1" applyFont="1" applyFill="1" applyBorder="1" applyAlignment="1" applyProtection="1">
      <alignment horizontal="right" vertical="center" wrapText="1"/>
    </xf>
    <xf numFmtId="165" fontId="1" fillId="2" borderId="11" xfId="0" applyNumberFormat="1" applyFont="1" applyFill="1" applyBorder="1" applyAlignment="1" applyProtection="1">
      <alignment horizontal="right" vertical="center" wrapText="1"/>
    </xf>
    <xf numFmtId="165" fontId="3" fillId="2" borderId="6" xfId="0" applyNumberFormat="1" applyFont="1" applyFill="1" applyBorder="1" applyAlignment="1" applyProtection="1">
      <alignment horizontal="right" vertical="center" wrapText="1"/>
    </xf>
    <xf numFmtId="0" fontId="4" fillId="0" borderId="19" xfId="0" applyFont="1" applyBorder="1"/>
    <xf numFmtId="0" fontId="4" fillId="0" borderId="16" xfId="0" applyFont="1" applyBorder="1"/>
    <xf numFmtId="0" fontId="4" fillId="0" borderId="15" xfId="0" applyFont="1" applyBorder="1"/>
    <xf numFmtId="0" fontId="0" fillId="3" borderId="0" xfId="0" applyFill="1" applyBorder="1"/>
    <xf numFmtId="0" fontId="1" fillId="4" borderId="2" xfId="0" applyFont="1" applyFill="1" applyBorder="1" applyAlignment="1" applyProtection="1">
      <alignment horizontal="center" vertical="top"/>
    </xf>
    <xf numFmtId="0" fontId="1" fillId="4" borderId="3" xfId="0" applyFont="1" applyFill="1" applyBorder="1" applyAlignment="1" applyProtection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7" sqref="C7"/>
    </sheetView>
  </sheetViews>
  <sheetFormatPr defaultRowHeight="15" x14ac:dyDescent="0.25"/>
  <cols>
    <col min="2" max="2" width="22.7109375" customWidth="1"/>
    <col min="3" max="6" width="15.7109375" customWidth="1"/>
  </cols>
  <sheetData>
    <row r="1" spans="1:6" s="8" customFormat="1" ht="68.25" customHeight="1" thickBot="1" x14ac:dyDescent="0.3">
      <c r="A1" s="14"/>
      <c r="B1" s="35" t="s">
        <v>20</v>
      </c>
      <c r="C1" s="36"/>
      <c r="D1" s="36"/>
      <c r="E1" s="36"/>
      <c r="F1" s="37"/>
    </row>
    <row r="2" spans="1:6" s="8" customFormat="1" x14ac:dyDescent="0.25">
      <c r="A2" s="13"/>
      <c r="B2" s="9"/>
      <c r="C2" s="33" t="s">
        <v>2</v>
      </c>
      <c r="D2" s="34"/>
      <c r="E2" s="33" t="s">
        <v>25</v>
      </c>
      <c r="F2" s="34"/>
    </row>
    <row r="3" spans="1:6" ht="45.75" thickBot="1" x14ac:dyDescent="0.3">
      <c r="A3" s="12" t="s">
        <v>24</v>
      </c>
      <c r="B3" s="3" t="s">
        <v>19</v>
      </c>
      <c r="C3" s="17" t="s">
        <v>26</v>
      </c>
      <c r="D3" s="2" t="s">
        <v>1</v>
      </c>
      <c r="E3" s="17" t="s">
        <v>26</v>
      </c>
      <c r="F3" s="2" t="s">
        <v>1</v>
      </c>
    </row>
    <row r="4" spans="1:6" x14ac:dyDescent="0.25">
      <c r="A4" s="10">
        <v>1</v>
      </c>
      <c r="B4" s="29" t="s">
        <v>27</v>
      </c>
      <c r="C4" s="24">
        <v>10419.0342668881</v>
      </c>
      <c r="D4" s="4">
        <f t="shared" ref="D4:D14" si="0">C4/C$25</f>
        <v>0.18291813756189709</v>
      </c>
      <c r="E4" s="18">
        <v>15991.266529036</v>
      </c>
      <c r="F4" s="4">
        <f t="shared" ref="F4:F24" si="1">E4/E$25</f>
        <v>0.19775118136605691</v>
      </c>
    </row>
    <row r="5" spans="1:6" x14ac:dyDescent="0.25">
      <c r="A5" s="11">
        <v>2</v>
      </c>
      <c r="B5" s="30" t="s">
        <v>4</v>
      </c>
      <c r="C5" s="25">
        <v>3273.0246939950498</v>
      </c>
      <c r="D5" s="5">
        <f t="shared" si="0"/>
        <v>5.7461715345570874E-2</v>
      </c>
      <c r="E5" s="19">
        <v>5348.9891650448199</v>
      </c>
      <c r="F5" s="5">
        <f t="shared" si="1"/>
        <v>6.6146663529196834E-2</v>
      </c>
    </row>
    <row r="6" spans="1:6" x14ac:dyDescent="0.25">
      <c r="A6" s="11">
        <v>3</v>
      </c>
      <c r="B6" s="30" t="s">
        <v>5</v>
      </c>
      <c r="C6" s="25">
        <v>3011.6167812212202</v>
      </c>
      <c r="D6" s="5">
        <f t="shared" si="0"/>
        <v>5.2872398588979262E-2</v>
      </c>
      <c r="E6" s="19">
        <v>4470.3966906990699</v>
      </c>
      <c r="F6" s="5">
        <f t="shared" si="1"/>
        <v>5.5281814305045175E-2</v>
      </c>
    </row>
    <row r="7" spans="1:6" x14ac:dyDescent="0.25">
      <c r="A7" s="11">
        <v>4</v>
      </c>
      <c r="B7" s="30" t="s">
        <v>6</v>
      </c>
      <c r="C7" s="25">
        <v>2460.7414834956899</v>
      </c>
      <c r="D7" s="5">
        <f t="shared" si="0"/>
        <v>4.3201148748766807E-2</v>
      </c>
      <c r="E7" s="19">
        <v>3229.3195431003301</v>
      </c>
      <c r="F7" s="5">
        <f t="shared" si="1"/>
        <v>3.9934407540331465E-2</v>
      </c>
    </row>
    <row r="8" spans="1:6" x14ac:dyDescent="0.25">
      <c r="A8" s="11">
        <v>5</v>
      </c>
      <c r="B8" s="30" t="s">
        <v>7</v>
      </c>
      <c r="C8" s="25">
        <v>1345.9431556155801</v>
      </c>
      <c r="D8" s="5">
        <f t="shared" si="0"/>
        <v>2.3629581109240121E-2</v>
      </c>
      <c r="E8" s="19">
        <v>2733.75693034303</v>
      </c>
      <c r="F8" s="5">
        <f t="shared" si="1"/>
        <v>3.3806181740600925E-2</v>
      </c>
    </row>
    <row r="9" spans="1:6" x14ac:dyDescent="0.25">
      <c r="A9" s="11">
        <v>6</v>
      </c>
      <c r="B9" s="30" t="s">
        <v>8</v>
      </c>
      <c r="C9" s="25">
        <v>2254.25977497965</v>
      </c>
      <c r="D9" s="5">
        <f t="shared" si="0"/>
        <v>3.9576124721119259E-2</v>
      </c>
      <c r="E9" s="19">
        <v>2416.41489845669</v>
      </c>
      <c r="F9" s="5">
        <f t="shared" si="1"/>
        <v>2.988186707867704E-2</v>
      </c>
    </row>
    <row r="10" spans="1:6" ht="17.25" x14ac:dyDescent="0.25">
      <c r="A10" s="11">
        <v>7</v>
      </c>
      <c r="B10" s="31" t="s">
        <v>28</v>
      </c>
      <c r="C10" s="25">
        <v>724.67402008675197</v>
      </c>
      <c r="D10" s="5">
        <f t="shared" si="0"/>
        <v>1.2722486431878545E-2</v>
      </c>
      <c r="E10" s="19">
        <v>1772.91465188086</v>
      </c>
      <c r="F10" s="5">
        <f t="shared" si="1"/>
        <v>2.192421508540553E-2</v>
      </c>
    </row>
    <row r="11" spans="1:6" x14ac:dyDescent="0.25">
      <c r="A11" s="11">
        <v>8</v>
      </c>
      <c r="B11" s="30" t="s">
        <v>9</v>
      </c>
      <c r="C11" s="25">
        <v>973.534794745672</v>
      </c>
      <c r="D11" s="5">
        <f t="shared" si="0"/>
        <v>1.7091523738674601E-2</v>
      </c>
      <c r="E11" s="19">
        <v>1655.9410856111001</v>
      </c>
      <c r="F11" s="5">
        <f t="shared" si="1"/>
        <v>2.0477696707611959E-2</v>
      </c>
    </row>
    <row r="12" spans="1:6" x14ac:dyDescent="0.25">
      <c r="A12" s="11">
        <v>9</v>
      </c>
      <c r="B12" s="30" t="s">
        <v>10</v>
      </c>
      <c r="C12" s="25">
        <v>1003.20304825713</v>
      </c>
      <c r="D12" s="5">
        <f t="shared" si="0"/>
        <v>1.7612384073521257E-2</v>
      </c>
      <c r="E12" s="19">
        <v>1278.8603610167499</v>
      </c>
      <c r="F12" s="5">
        <f t="shared" si="1"/>
        <v>1.5814641494098697E-2</v>
      </c>
    </row>
    <row r="13" spans="1:6" ht="17.25" x14ac:dyDescent="0.25">
      <c r="A13" s="11">
        <v>10</v>
      </c>
      <c r="B13" s="30" t="s">
        <v>29</v>
      </c>
      <c r="C13" s="25">
        <v>266.97653377840402</v>
      </c>
      <c r="D13" s="5">
        <f t="shared" si="0"/>
        <v>4.6870803071139434E-3</v>
      </c>
      <c r="E13" s="19">
        <v>871.90780340210199</v>
      </c>
      <c r="F13" s="5">
        <f t="shared" si="1"/>
        <v>1.0782185254180952E-2</v>
      </c>
    </row>
    <row r="14" spans="1:6" x14ac:dyDescent="0.25">
      <c r="A14" s="11">
        <v>11</v>
      </c>
      <c r="B14" s="30" t="s">
        <v>11</v>
      </c>
      <c r="C14" s="25">
        <v>628.19556713190195</v>
      </c>
      <c r="D14" s="5">
        <f t="shared" si="0"/>
        <v>1.1028696155610918E-2</v>
      </c>
      <c r="E14" s="19">
        <v>808.91050143322298</v>
      </c>
      <c r="F14" s="5">
        <f t="shared" si="1"/>
        <v>1.0003148092577777E-2</v>
      </c>
    </row>
    <row r="15" spans="1:6" ht="18" thickBot="1" x14ac:dyDescent="0.3">
      <c r="A15" s="11">
        <v>12</v>
      </c>
      <c r="B15" s="31" t="s">
        <v>30</v>
      </c>
      <c r="C15" s="26" t="s">
        <v>3</v>
      </c>
      <c r="D15" s="7"/>
      <c r="E15" s="20">
        <v>747.78946610486105</v>
      </c>
      <c r="F15" s="7">
        <f t="shared" si="1"/>
        <v>9.2473132173004728E-3</v>
      </c>
    </row>
    <row r="16" spans="1:6" ht="15.75" thickBot="1" x14ac:dyDescent="0.3">
      <c r="A16" s="11">
        <v>13</v>
      </c>
      <c r="B16" s="1" t="s">
        <v>16</v>
      </c>
      <c r="C16" s="27">
        <f>SUM(C4:C13)</f>
        <v>25733.008553063253</v>
      </c>
      <c r="D16" s="15">
        <f t="shared" ref="D16" si="2">C16/C$25</f>
        <v>0.45177258062676184</v>
      </c>
      <c r="E16" s="21">
        <f>SUM(E4:E15)</f>
        <v>41326.46762612884</v>
      </c>
      <c r="F16" s="15">
        <f t="shared" si="1"/>
        <v>0.51105131541108384</v>
      </c>
    </row>
    <row r="17" spans="1:6" x14ac:dyDescent="0.25">
      <c r="A17" s="11">
        <v>14</v>
      </c>
      <c r="B17" s="29" t="s">
        <v>12</v>
      </c>
      <c r="C17" s="24">
        <v>15832.7369516115</v>
      </c>
      <c r="D17" s="4">
        <f t="shared" ref="D17" si="3">C17/C$25</f>
        <v>0.277961918687613</v>
      </c>
      <c r="E17" s="18">
        <v>20183.737617133698</v>
      </c>
      <c r="F17" s="4">
        <f t="shared" si="1"/>
        <v>0.2495961124106986</v>
      </c>
    </row>
    <row r="18" spans="1:6" x14ac:dyDescent="0.25">
      <c r="A18" s="11">
        <v>15</v>
      </c>
      <c r="B18" s="30" t="s">
        <v>0</v>
      </c>
      <c r="C18" s="25">
        <v>4908.8330439462397</v>
      </c>
      <c r="D18" s="5">
        <f t="shared" ref="D18" si="4">C18/C$25</f>
        <v>8.6180213539995248E-2</v>
      </c>
      <c r="E18" s="19">
        <v>6691.2401260663</v>
      </c>
      <c r="F18" s="5">
        <f t="shared" si="1"/>
        <v>8.2745205786607628E-2</v>
      </c>
    </row>
    <row r="19" spans="1:6" x14ac:dyDescent="0.25">
      <c r="A19" s="11">
        <v>16</v>
      </c>
      <c r="B19" s="30" t="s">
        <v>13</v>
      </c>
      <c r="C19" s="25">
        <v>3449.6900726230801</v>
      </c>
      <c r="D19" s="5">
        <f t="shared" ref="D19" si="5">C19/C$25</f>
        <v>6.0563279387163993E-2</v>
      </c>
      <c r="E19" s="19">
        <v>3852.2268725651902</v>
      </c>
      <c r="F19" s="5">
        <f t="shared" si="1"/>
        <v>4.7637403426216272E-2</v>
      </c>
    </row>
    <row r="20" spans="1:6" x14ac:dyDescent="0.25">
      <c r="A20" s="11">
        <v>17</v>
      </c>
      <c r="B20" s="30" t="s">
        <v>34</v>
      </c>
      <c r="C20" s="25">
        <v>2725.7981131155602</v>
      </c>
      <c r="D20" s="5">
        <f t="shared" ref="D20" si="6">C20/C$25</f>
        <v>4.7854522928807881E-2</v>
      </c>
      <c r="E20" s="19">
        <v>3505.32502570406</v>
      </c>
      <c r="F20" s="5">
        <f t="shared" si="1"/>
        <v>4.3347546215075729E-2</v>
      </c>
    </row>
    <row r="21" spans="1:6" x14ac:dyDescent="0.25">
      <c r="A21" s="11">
        <v>18</v>
      </c>
      <c r="B21" s="30" t="s">
        <v>14</v>
      </c>
      <c r="C21" s="25">
        <v>2338.12187831038</v>
      </c>
      <c r="D21" s="5">
        <f t="shared" ref="D21" si="7">C21/C$25</f>
        <v>4.1048420459893341E-2</v>
      </c>
      <c r="E21" s="19">
        <v>2845.64628183791</v>
      </c>
      <c r="F21" s="5">
        <f t="shared" si="1"/>
        <v>3.5189827707617916E-2</v>
      </c>
    </row>
    <row r="22" spans="1:6" ht="17.25" x14ac:dyDescent="0.25">
      <c r="A22" s="11">
        <v>19</v>
      </c>
      <c r="B22" s="31" t="s">
        <v>31</v>
      </c>
      <c r="C22" s="25">
        <v>1281.88110014477</v>
      </c>
      <c r="D22" s="5">
        <f t="shared" ref="D22" si="8">C22/C$25</f>
        <v>2.2504897998028184E-2</v>
      </c>
      <c r="E22" s="19">
        <v>1419.26742041331</v>
      </c>
      <c r="F22" s="5">
        <f t="shared" si="1"/>
        <v>1.7550943107069037E-2</v>
      </c>
    </row>
    <row r="23" spans="1:6" ht="15.75" thickBot="1" x14ac:dyDescent="0.3">
      <c r="A23" s="11">
        <v>20</v>
      </c>
      <c r="B23" s="30" t="s">
        <v>15</v>
      </c>
      <c r="C23" s="28">
        <v>690.02405242177895</v>
      </c>
      <c r="D23" s="6">
        <f t="shared" ref="D23" si="9">C23/C$25</f>
        <v>1.2114166371736363E-2</v>
      </c>
      <c r="E23" s="22">
        <v>1041.6819361905</v>
      </c>
      <c r="F23" s="6">
        <f t="shared" si="1"/>
        <v>1.2881645935631266E-2</v>
      </c>
    </row>
    <row r="24" spans="1:6" ht="15.75" thickBot="1" x14ac:dyDescent="0.3">
      <c r="A24" s="11">
        <v>21</v>
      </c>
      <c r="B24" s="1" t="s">
        <v>17</v>
      </c>
      <c r="C24" s="21">
        <f>SUM(C17:C23)</f>
        <v>31227.085212173311</v>
      </c>
      <c r="D24" s="15">
        <f t="shared" ref="D24" si="10">C24/C$25</f>
        <v>0.54822741937323805</v>
      </c>
      <c r="E24" s="21">
        <f t="shared" ref="E24" si="11">SUM(E17:E23)</f>
        <v>39539.125279910957</v>
      </c>
      <c r="F24" s="15">
        <f t="shared" si="1"/>
        <v>0.48894868458891633</v>
      </c>
    </row>
    <row r="25" spans="1:6" ht="15.75" thickBot="1" x14ac:dyDescent="0.3">
      <c r="A25" s="11">
        <v>22</v>
      </c>
      <c r="B25" s="1" t="s">
        <v>18</v>
      </c>
      <c r="C25" s="23">
        <f>SUM(C24,C16)</f>
        <v>56960.093765236568</v>
      </c>
      <c r="D25" s="16">
        <f t="shared" ref="D25:F25" si="12">SUM(D24,D16)</f>
        <v>0.99999999999999989</v>
      </c>
      <c r="E25" s="23">
        <f t="shared" si="12"/>
        <v>80865.59290603979</v>
      </c>
      <c r="F25" s="16">
        <f t="shared" si="12"/>
        <v>1.0000000000000002</v>
      </c>
    </row>
    <row r="26" spans="1:6" ht="17.25" x14ac:dyDescent="0.25">
      <c r="A26" s="11">
        <v>23</v>
      </c>
      <c r="B26" s="32" t="s">
        <v>32</v>
      </c>
    </row>
    <row r="27" spans="1:6" x14ac:dyDescent="0.25">
      <c r="A27" s="11">
        <v>24</v>
      </c>
    </row>
    <row r="28" spans="1:6" x14ac:dyDescent="0.25">
      <c r="A28" s="11">
        <v>25</v>
      </c>
      <c r="B28" t="s">
        <v>33</v>
      </c>
    </row>
    <row r="29" spans="1:6" x14ac:dyDescent="0.25">
      <c r="A29" s="11">
        <v>26</v>
      </c>
      <c r="B29" t="s">
        <v>21</v>
      </c>
    </row>
    <row r="30" spans="1:6" x14ac:dyDescent="0.25">
      <c r="A30" s="11">
        <v>27</v>
      </c>
      <c r="B30" t="s">
        <v>22</v>
      </c>
    </row>
    <row r="31" spans="1:6" x14ac:dyDescent="0.25">
      <c r="A31" s="11">
        <v>28</v>
      </c>
      <c r="B31" t="s">
        <v>23</v>
      </c>
    </row>
  </sheetData>
  <autoFilter ref="A3:F3"/>
  <sortState ref="A15:E21">
    <sortCondition descending="1" ref="D15:D21"/>
  </sortState>
  <mergeCells count="3">
    <mergeCell ref="C2:D2"/>
    <mergeCell ref="E2:F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2018-09-06T08:42:20Z</dcterms:created>
  <dcterms:modified xsi:type="dcterms:W3CDTF">2018-09-07T09:28:22Z</dcterms:modified>
</cp:coreProperties>
</file>