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9095" windowHeight="898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6" i="1" l="1"/>
  <c r="H14" i="1"/>
  <c r="H10" i="1"/>
  <c r="H4" i="1"/>
  <c r="D4" i="1"/>
  <c r="D18" i="1"/>
  <c r="D12" i="1"/>
  <c r="D6" i="1"/>
  <c r="J14" i="1" l="1"/>
  <c r="F14" i="1"/>
  <c r="D14" i="1"/>
  <c r="J12" i="1"/>
  <c r="H12" i="1"/>
  <c r="F12" i="1"/>
  <c r="J10" i="1"/>
  <c r="F10" i="1"/>
  <c r="D10" i="1"/>
  <c r="J20" i="1" l="1"/>
  <c r="J18" i="1"/>
  <c r="J8" i="1"/>
  <c r="J6" i="1"/>
  <c r="J4" i="1"/>
  <c r="H20" i="1"/>
  <c r="H18" i="1"/>
  <c r="H16" i="1"/>
  <c r="H8" i="1"/>
  <c r="H6" i="1"/>
  <c r="F20" i="1"/>
  <c r="F18" i="1"/>
  <c r="F16" i="1"/>
  <c r="F8" i="1"/>
  <c r="F6" i="1"/>
  <c r="F4" i="1"/>
  <c r="D20" i="1"/>
  <c r="D16" i="1"/>
  <c r="D8" i="1"/>
  <c r="D22" i="1" l="1"/>
  <c r="J22" i="1"/>
  <c r="H22" i="1"/>
  <c r="F22" i="1"/>
  <c r="G24" i="1"/>
  <c r="E24" i="1"/>
  <c r="C24" i="1"/>
  <c r="J24" i="1" l="1"/>
</calcChain>
</file>

<file path=xl/sharedStrings.xml><?xml version="1.0" encoding="utf-8"?>
<sst xmlns="http://schemas.openxmlformats.org/spreadsheetml/2006/main" count="55" uniqueCount="37">
  <si>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</si>
  <si>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</si>
  <si>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</si>
  <si>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</si>
  <si>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</si>
  <si>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</si>
  <si>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</si>
  <si>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</si>
  <si>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</si>
  <si>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</si>
  <si>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</si>
  <si>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</si>
  <si>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</si>
  <si>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</si>
  <si>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</si>
  <si>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</si>
  <si>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</si>
  <si>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</si>
  <si>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</si>
  <si>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</si>
  <si>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</si>
  <si>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</si>
  <si>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</si>
  <si>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</si>
  <si>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Etajul fitoclimatic / Phytoclimatic Zone</t>
  </si>
  <si>
    <t>Subalpin / Subalpin</t>
  </si>
  <si>
    <t>Montan de molidisuri / Mountain spruce</t>
  </si>
  <si>
    <t>Montan de amestecuri / Mixed Mountain Species</t>
  </si>
  <si>
    <t>Montant - premontan de fagete /
Mountains, premoutain beech habitats</t>
  </si>
  <si>
    <t>Deluros de gorunete, fagete si goruneto-fagete / 
Hills with hornbeam, beech or hornbeam/beech mixture habitats</t>
  </si>
  <si>
    <t>Deluros de cvercete (de Go, Ce, Gi, amestecuri dintre acestea) si sleauri de deal /
Hills of oak (Go, Ce, Gi and mixture of there species) and other mixed decidous trees</t>
  </si>
  <si>
    <t>Deluros de cvercete cu stejar (si cu Ce, Gi, Go si amestecuri ale acestora) /
Hills of oak (and with Ce, Gi, Go and mixtures of them)</t>
  </si>
  <si>
    <t>Campia forestiera / Forest in plains</t>
  </si>
  <si>
    <t>Silvostepa / 
Forests in steppe/grasslands
https://ro.wikipedia.org/wiki/Silvostep%C4%83</t>
  </si>
  <si>
    <t>More information on phytoclimatic zones of Romania, follow the link: https://www.scribd.com/doc/250143282/Etaje-FitoclimIFN</t>
  </si>
  <si>
    <r>
      <t>m</t>
    </r>
    <r>
      <rPr>
        <vertAlign val="superscript"/>
        <sz val="9"/>
        <color rgb="FF444444"/>
        <rFont val="Arial"/>
        <family val="2"/>
      </rPr>
      <t>3</t>
    </r>
  </si>
  <si>
    <t>NFI Romania Cycle II (2013-2018): 2.17. Growing Stock by Phytoclimatic Zone ( see below for more information ),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</si>
</sst>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0" fillId="0" borderId="0" xfId="3"/>
    <xf numFmtId="0" fontId="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</cellXfs>
  <cellStyles count="4">
    <cellStyle name="Hyperlink" xfId="3" builtinId="8"/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workbookViewId="0">
      <selection activeCell="A2" sqref="A2:A3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2.15" customHeight="1" x14ac:dyDescent="0.25">
      <c r="A2" s="30" t="s">
        <v>24</v>
      </c>
      <c r="B2" s="31" t="s">
        <v>7</v>
      </c>
      <c r="C2" s="26" t="s">
        <v>8</v>
      </c>
      <c r="D2" s="27"/>
      <c r="E2" s="27"/>
      <c r="F2" s="27"/>
      <c r="G2" s="27"/>
      <c r="H2" s="28"/>
      <c r="I2" s="30" t="s">
        <v>3</v>
      </c>
      <c r="J2" s="25" t="s">
        <v>6</v>
      </c>
    </row>
    <row r="3" spans="1:10" ht="75" x14ac:dyDescent="0.25">
      <c r="A3" s="30"/>
      <c r="B3" s="32"/>
      <c r="C3" s="8" t="s">
        <v>0</v>
      </c>
      <c r="D3" s="9" t="s">
        <v>9</v>
      </c>
      <c r="E3" s="8" t="s">
        <v>1</v>
      </c>
      <c r="F3" s="10" t="s">
        <v>10</v>
      </c>
      <c r="G3" s="8" t="s">
        <v>2</v>
      </c>
      <c r="H3" s="10" t="s">
        <v>11</v>
      </c>
      <c r="I3" s="30"/>
      <c r="J3" s="25"/>
    </row>
    <row r="4" spans="1:10" ht="15" customHeight="1" x14ac:dyDescent="0.25">
      <c r="A4" s="24" t="s">
        <v>25</v>
      </c>
      <c r="B4" s="22" t="s">
        <v>35</v>
      </c>
      <c r="C4" s="14">
        <v>2090465.9029999999</v>
      </c>
      <c r="D4" s="18">
        <f>C4/C$22</f>
        <v>1.6508136683460375E-3</v>
      </c>
      <c r="E4" s="14">
        <v>2602458.7919999999</v>
      </c>
      <c r="F4" s="18">
        <f>E4/E$22</f>
        <v>4.8074526171532298E-3</v>
      </c>
      <c r="G4" s="14">
        <v>21327.85</v>
      </c>
      <c r="H4" s="18">
        <f>G4/G$22</f>
        <v>3.8981542806287587E-5</v>
      </c>
      <c r="I4" s="15">
        <v>4714252.5439999998</v>
      </c>
      <c r="J4" s="5">
        <f>I4/I$22</f>
        <v>2.0019843853177383E-3</v>
      </c>
    </row>
    <row r="5" spans="1:10" ht="17.25" x14ac:dyDescent="0.25">
      <c r="A5" s="24"/>
      <c r="B5" s="1" t="s">
        <v>5</v>
      </c>
      <c r="C5" s="16">
        <v>72.540999999999997</v>
      </c>
      <c r="D5" s="19"/>
      <c r="E5" s="16">
        <v>59.335999999999999</v>
      </c>
      <c r="F5" s="19"/>
      <c r="G5" s="16">
        <v>196</v>
      </c>
      <c r="H5" s="19"/>
      <c r="I5" s="17">
        <v>45.917999999999999</v>
      </c>
      <c r="J5" s="6"/>
    </row>
    <row r="6" spans="1:10" ht="15" customHeight="1" x14ac:dyDescent="0.25">
      <c r="A6" s="24" t="s">
        <v>26</v>
      </c>
      <c r="B6" s="22" t="s">
        <v>35</v>
      </c>
      <c r="C6" s="14">
        <v>168219010.627</v>
      </c>
      <c r="D6" s="18">
        <f>C6/C$22</f>
        <v>0.13284035947210518</v>
      </c>
      <c r="E6" s="14">
        <v>45159194.666000001</v>
      </c>
      <c r="F6" s="18">
        <f>E6/E$22</f>
        <v>8.3421374145467686E-2</v>
      </c>
      <c r="G6" s="14">
        <v>78216937.774000004</v>
      </c>
      <c r="H6" s="18">
        <f>G6/G$22</f>
        <v>0.14295941259967196</v>
      </c>
      <c r="I6" s="15">
        <v>291595143.06699997</v>
      </c>
      <c r="J6" s="5">
        <f>I6/I$22</f>
        <v>0.12383064288687924</v>
      </c>
    </row>
    <row r="7" spans="1:10" x14ac:dyDescent="0.25">
      <c r="A7" s="24"/>
      <c r="B7" s="1" t="s">
        <v>4</v>
      </c>
      <c r="C7" s="16">
        <v>11.628</v>
      </c>
      <c r="D7" s="19"/>
      <c r="E7" s="16">
        <v>25.503</v>
      </c>
      <c r="F7" s="19"/>
      <c r="G7" s="16">
        <v>17.056000000000001</v>
      </c>
      <c r="H7" s="19"/>
      <c r="I7" s="17">
        <v>9.0299999999999994</v>
      </c>
      <c r="J7" s="6"/>
    </row>
    <row r="8" spans="1:10" ht="15" customHeight="1" x14ac:dyDescent="0.25">
      <c r="A8" s="24" t="s">
        <v>27</v>
      </c>
      <c r="B8" s="22" t="s">
        <v>35</v>
      </c>
      <c r="C8" s="14">
        <v>265337863.903</v>
      </c>
      <c r="D8" s="18">
        <f>C8/C$22</f>
        <v>0.20953385167976743</v>
      </c>
      <c r="E8" s="14">
        <v>149730297.19100001</v>
      </c>
      <c r="F8" s="18">
        <f>E8/E$22</f>
        <v>0.27659277884082012</v>
      </c>
      <c r="G8" s="14">
        <v>288885479.07200003</v>
      </c>
      <c r="H8" s="18">
        <f>G8/G$22</f>
        <v>0.52800454188115853</v>
      </c>
      <c r="I8" s="15">
        <v>703953640.16600001</v>
      </c>
      <c r="J8" s="5">
        <f>I8/I$22</f>
        <v>0.29894541763435789</v>
      </c>
    </row>
    <row r="9" spans="1:10" x14ac:dyDescent="0.25">
      <c r="A9" s="24"/>
      <c r="B9" s="1" t="s">
        <v>4</v>
      </c>
      <c r="C9" s="16">
        <v>9.8450000000000006</v>
      </c>
      <c r="D9" s="19"/>
      <c r="E9" s="16">
        <v>13.214</v>
      </c>
      <c r="F9" s="19"/>
      <c r="G9" s="16">
        <v>9.2479999999999993</v>
      </c>
      <c r="H9" s="19"/>
      <c r="I9" s="17">
        <v>6.0060000000000002</v>
      </c>
      <c r="J9" s="6"/>
    </row>
    <row r="10" spans="1:10" ht="15" customHeight="1" x14ac:dyDescent="0.25">
      <c r="A10" s="24" t="s">
        <v>28</v>
      </c>
      <c r="B10" s="22" t="s">
        <v>35</v>
      </c>
      <c r="C10" s="14">
        <v>289893211.04699999</v>
      </c>
      <c r="D10" s="18">
        <f>C10/C$22</f>
        <v>0.22892488916960349</v>
      </c>
      <c r="E10" s="14">
        <v>71755340.681999996</v>
      </c>
      <c r="F10" s="18">
        <f>E10/E$22</f>
        <v>0.13255172432194365</v>
      </c>
      <c r="G10" s="14">
        <v>48837782.586999997</v>
      </c>
      <c r="H10" s="18">
        <f>G10/G$22</f>
        <v>8.926226096298065E-2</v>
      </c>
      <c r="I10" s="15">
        <v>410486334.31599998</v>
      </c>
      <c r="J10" s="5">
        <f>I10/I$22</f>
        <v>0.17431973022592254</v>
      </c>
    </row>
    <row r="11" spans="1:10" x14ac:dyDescent="0.25">
      <c r="A11" s="24"/>
      <c r="B11" s="1" t="s">
        <v>4</v>
      </c>
      <c r="C11" s="16">
        <v>9.0820000000000007</v>
      </c>
      <c r="D11" s="19"/>
      <c r="E11" s="16">
        <v>16.657</v>
      </c>
      <c r="F11" s="19"/>
      <c r="G11" s="16">
        <v>20.652999999999999</v>
      </c>
      <c r="H11" s="19"/>
      <c r="I11" s="17">
        <v>7.46</v>
      </c>
      <c r="J11" s="6"/>
    </row>
    <row r="12" spans="1:10" ht="15" customHeight="1" x14ac:dyDescent="0.25">
      <c r="A12" s="24" t="s">
        <v>29</v>
      </c>
      <c r="B12" s="22" t="s">
        <v>35</v>
      </c>
      <c r="C12" s="14">
        <v>352285959.42199999</v>
      </c>
      <c r="D12" s="18">
        <f>C12/C$22</f>
        <v>0.27819562909189199</v>
      </c>
      <c r="E12" s="14">
        <v>115652239.083</v>
      </c>
      <c r="F12" s="18">
        <f>E12/E$22</f>
        <v>0.21364129229186252</v>
      </c>
      <c r="G12" s="14">
        <v>93554291.856000006</v>
      </c>
      <c r="H12" s="18">
        <f>G12/G$22</f>
        <v>0.17099194868196216</v>
      </c>
      <c r="I12" s="15">
        <v>561492490.36000001</v>
      </c>
      <c r="J12" s="5">
        <f>I12/I$22</f>
        <v>0.23844696220285708</v>
      </c>
    </row>
    <row r="13" spans="1:10" ht="45.75" customHeight="1" x14ac:dyDescent="0.25">
      <c r="A13" s="24"/>
      <c r="B13" s="1" t="s">
        <v>4</v>
      </c>
      <c r="C13" s="16">
        <v>6.9829999999999997</v>
      </c>
      <c r="D13" s="19"/>
      <c r="E13" s="16">
        <v>11.03</v>
      </c>
      <c r="F13" s="19"/>
      <c r="G13" s="16">
        <v>12.816000000000001</v>
      </c>
      <c r="H13" s="19"/>
      <c r="I13" s="17">
        <v>5.3780000000000001</v>
      </c>
      <c r="J13" s="6"/>
    </row>
    <row r="14" spans="1:10" ht="15" customHeight="1" x14ac:dyDescent="0.25">
      <c r="A14" s="24" t="s">
        <v>30</v>
      </c>
      <c r="B14" s="22" t="s">
        <v>35</v>
      </c>
      <c r="C14" s="14">
        <v>159238735.285</v>
      </c>
      <c r="D14" s="18">
        <f>C14/C$22</f>
        <v>0.12574875311832073</v>
      </c>
      <c r="E14" s="14">
        <v>71355954.481000006</v>
      </c>
      <c r="F14" s="18">
        <f>E14/E$22</f>
        <v>0.13181394886007872</v>
      </c>
      <c r="G14" s="14">
        <v>18227322.030000001</v>
      </c>
      <c r="H14" s="18">
        <f>G14/G$22</f>
        <v>3.331461605161485E-2</v>
      </c>
      <c r="I14" s="15">
        <v>248822011.796</v>
      </c>
      <c r="J14" s="5">
        <f>I14/I$22</f>
        <v>0.10566633367423986</v>
      </c>
    </row>
    <row r="15" spans="1:10" ht="45.75" customHeight="1" x14ac:dyDescent="0.25">
      <c r="A15" s="24"/>
      <c r="B15" s="1" t="s">
        <v>5</v>
      </c>
      <c r="C15" s="16">
        <v>9.0440000000000005</v>
      </c>
      <c r="D15" s="19"/>
      <c r="E15" s="16">
        <v>11.802</v>
      </c>
      <c r="F15" s="19"/>
      <c r="G15" s="16">
        <v>26.969000000000001</v>
      </c>
      <c r="H15" s="19"/>
      <c r="I15" s="17">
        <v>6.99</v>
      </c>
      <c r="J15" s="6"/>
    </row>
    <row r="16" spans="1:10" x14ac:dyDescent="0.25">
      <c r="A16" s="24" t="s">
        <v>31</v>
      </c>
      <c r="B16" s="22" t="s">
        <v>35</v>
      </c>
      <c r="C16" s="14">
        <v>17284944.390999999</v>
      </c>
      <c r="D16" s="18">
        <f>C16/C$22</f>
        <v>1.3649695226463579E-2</v>
      </c>
      <c r="E16" s="14">
        <v>15312509.623</v>
      </c>
      <c r="F16" s="18">
        <f>E16/E$22</f>
        <v>2.8286390043356875E-2</v>
      </c>
      <c r="G16" s="14">
        <v>13905855.762</v>
      </c>
      <c r="H16" s="18">
        <f>G16/G$22</f>
        <v>2.5416144226655002E-2</v>
      </c>
      <c r="I16" s="15">
        <v>46503309.776000001</v>
      </c>
      <c r="J16" s="5">
        <f>I16/I$22</f>
        <v>1.9748390475100044E-2</v>
      </c>
    </row>
    <row r="17" spans="1:10" ht="46.5" customHeight="1" x14ac:dyDescent="0.25">
      <c r="A17" s="24"/>
      <c r="B17" s="1" t="s">
        <v>4</v>
      </c>
      <c r="C17" s="16">
        <v>23.928999999999998</v>
      </c>
      <c r="D17" s="19"/>
      <c r="E17" s="16">
        <v>24.725000000000001</v>
      </c>
      <c r="F17" s="19"/>
      <c r="G17" s="16">
        <v>28.561</v>
      </c>
      <c r="H17" s="19"/>
      <c r="I17" s="17">
        <v>14.776</v>
      </c>
      <c r="J17" s="6"/>
    </row>
    <row r="18" spans="1:10" x14ac:dyDescent="0.25">
      <c r="A18" s="24" t="s">
        <v>32</v>
      </c>
      <c r="B18" s="22" t="s">
        <v>35</v>
      </c>
      <c r="C18" s="14">
        <v>10432752.062000001</v>
      </c>
      <c r="D18" s="18">
        <f>C18/C$22</f>
        <v>8.2386082823446595E-3</v>
      </c>
      <c r="E18" s="14">
        <v>44799626.593000002</v>
      </c>
      <c r="F18" s="18">
        <f>E18/E$22</f>
        <v>8.2757153647951123E-2</v>
      </c>
      <c r="G18" s="14">
        <v>1401748.4029999999</v>
      </c>
      <c r="H18" s="18">
        <f>G18/G$22</f>
        <v>2.5620170516573288E-3</v>
      </c>
      <c r="I18" s="15">
        <v>56634127.057999998</v>
      </c>
      <c r="J18" s="5">
        <f>I18/I$22</f>
        <v>2.4050607596430209E-2</v>
      </c>
    </row>
    <row r="19" spans="1:10" x14ac:dyDescent="0.25">
      <c r="A19" s="24"/>
      <c r="B19" s="1" t="s">
        <v>4</v>
      </c>
      <c r="C19" s="16">
        <v>16.934999999999999</v>
      </c>
      <c r="D19" s="19"/>
      <c r="E19" s="16">
        <v>8.6329999999999991</v>
      </c>
      <c r="F19" s="19"/>
      <c r="G19" s="16">
        <v>43.356999999999999</v>
      </c>
      <c r="H19" s="19"/>
      <c r="I19" s="17">
        <v>7.5839999999999996</v>
      </c>
      <c r="J19" s="6"/>
    </row>
    <row r="20" spans="1:10" x14ac:dyDescent="0.25">
      <c r="A20" s="24" t="s">
        <v>33</v>
      </c>
      <c r="B20" s="22" t="s">
        <v>35</v>
      </c>
      <c r="C20" s="14">
        <v>1541623.895</v>
      </c>
      <c r="D20" s="18">
        <f>C20/C$22</f>
        <v>1.2174002903671643E-3</v>
      </c>
      <c r="E20" s="14">
        <v>24970796.395</v>
      </c>
      <c r="F20" s="18">
        <f>E20/E$22</f>
        <v>4.61278852332134E-2</v>
      </c>
      <c r="G20" s="14">
        <v>4076137.4070000001</v>
      </c>
      <c r="H20" s="18">
        <f>G20/G$22</f>
        <v>7.4500770033210382E-3</v>
      </c>
      <c r="I20" s="15">
        <v>30588557.697000001</v>
      </c>
      <c r="J20" s="5">
        <f>I20/I$22</f>
        <v>1.2989930918470694E-2</v>
      </c>
    </row>
    <row r="21" spans="1:10" ht="30.75" customHeight="1" x14ac:dyDescent="0.25">
      <c r="A21" s="24"/>
      <c r="B21" s="1" t="s">
        <v>4</v>
      </c>
      <c r="C21" s="16">
        <v>47.582000000000001</v>
      </c>
      <c r="D21" s="19"/>
      <c r="E21" s="16">
        <v>11.917999999999999</v>
      </c>
      <c r="F21" s="19"/>
      <c r="G21" s="16">
        <v>27.827000000000002</v>
      </c>
      <c r="H21" s="19"/>
      <c r="I21" s="17">
        <v>10.683999999999999</v>
      </c>
      <c r="J21" s="6"/>
    </row>
    <row r="22" spans="1:10" x14ac:dyDescent="0.25">
      <c r="A22" s="23" t="s">
        <v>3</v>
      </c>
      <c r="B22" s="21" t="s">
        <v>35</v>
      </c>
      <c r="C22" s="15">
        <v>1266324566.536</v>
      </c>
      <c r="D22" s="5">
        <f>SUM(D4:D21)</f>
        <v>0.9999999999992103</v>
      </c>
      <c r="E22" s="15">
        <v>541338417.505</v>
      </c>
      <c r="F22" s="5">
        <f>SUM(F4:F21)</f>
        <v>1.0000000000018472</v>
      </c>
      <c r="G22" s="15">
        <v>547126882.74000001</v>
      </c>
      <c r="H22" s="5">
        <f>SUM(H4:H21)</f>
        <v>1.0000000000018279</v>
      </c>
      <c r="I22" s="15">
        <v>2354789866.7810001</v>
      </c>
      <c r="J22" s="5">
        <f>SUM(J4:J21)</f>
        <v>0.99999999999957523</v>
      </c>
    </row>
    <row r="23" spans="1:10" x14ac:dyDescent="0.25">
      <c r="A23" s="23"/>
      <c r="B23" s="21" t="s">
        <v>4</v>
      </c>
      <c r="C23" s="17">
        <v>2.4420000000000002</v>
      </c>
      <c r="D23" s="17"/>
      <c r="E23" s="17">
        <v>3.6150000000000002</v>
      </c>
      <c r="F23" s="17"/>
      <c r="G23" s="17">
        <v>3.7930000000000001</v>
      </c>
      <c r="H23" s="17"/>
      <c r="I23" s="17">
        <v>1.7869999999999999</v>
      </c>
      <c r="J23" s="7"/>
    </row>
    <row r="24" spans="1:10" ht="17.25" x14ac:dyDescent="0.25">
      <c r="A24" s="2" t="s">
        <v>12</v>
      </c>
      <c r="B24" s="4" t="s">
        <v>13</v>
      </c>
      <c r="C24" s="11">
        <f>C22/$I22</f>
        <v>0.53776542204467137</v>
      </c>
      <c r="E24" s="11">
        <f>E22/$I22</f>
        <v>0.22988820579774707</v>
      </c>
      <c r="G24" s="11">
        <f>G22/$I22</f>
        <v>0.2323463721575815</v>
      </c>
      <c r="I24" s="3"/>
      <c r="J24" s="5">
        <f>SUM(C24,E24,G24)</f>
        <v>0.99999999999999989</v>
      </c>
    </row>
    <row r="27" spans="1:10" x14ac:dyDescent="0.25">
      <c r="A27" s="12" t="s">
        <v>14</v>
      </c>
    </row>
    <row r="28" spans="1:10" x14ac:dyDescent="0.25">
      <c r="A28" s="12" t="s">
        <v>15</v>
      </c>
    </row>
    <row r="29" spans="1:10" x14ac:dyDescent="0.25">
      <c r="A29" s="12" t="s">
        <v>16</v>
      </c>
    </row>
    <row r="30" spans="1:10" x14ac:dyDescent="0.25">
      <c r="A30" s="3" t="s">
        <v>17</v>
      </c>
    </row>
    <row r="31" spans="1:10" x14ac:dyDescent="0.25">
      <c r="A31" s="3" t="s">
        <v>18</v>
      </c>
    </row>
    <row r="32" spans="1:10" x14ac:dyDescent="0.25">
      <c r="A32" s="3"/>
    </row>
    <row r="33" spans="1:1" x14ac:dyDescent="0.25">
      <c r="A33" s="12" t="s">
        <v>19</v>
      </c>
    </row>
    <row r="34" spans="1:1" x14ac:dyDescent="0.25">
      <c r="A34" s="3"/>
    </row>
    <row r="35" spans="1:1" x14ac:dyDescent="0.25">
      <c r="A35" s="13" t="s">
        <v>20</v>
      </c>
    </row>
    <row r="36" spans="1:1" x14ac:dyDescent="0.25">
      <c r="A36" s="13" t="s">
        <v>21</v>
      </c>
    </row>
    <row r="37" spans="1:1" x14ac:dyDescent="0.25">
      <c r="A37" s="13" t="s">
        <v>22</v>
      </c>
    </row>
    <row r="38" spans="1:1" x14ac:dyDescent="0.25">
      <c r="A38" s="13" t="s">
        <v>23</v>
      </c>
    </row>
    <row r="40" spans="1:1" x14ac:dyDescent="0.25">
      <c r="A40" s="3" t="s">
        <v>34</v>
      </c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20"/>
    </row>
  </sheetData>
  <mergeCells count="16">
    <mergeCell ref="J2:J3"/>
    <mergeCell ref="C2:H2"/>
    <mergeCell ref="A1:J1"/>
    <mergeCell ref="A2:A3"/>
    <mergeCell ref="B2:B3"/>
    <mergeCell ref="I2:I3"/>
    <mergeCell ref="A22:A23"/>
    <mergeCell ref="A4:A5"/>
    <mergeCell ref="A18:A19"/>
    <mergeCell ref="A20:A21"/>
    <mergeCell ref="A6:A7"/>
    <mergeCell ref="A8:A9"/>
    <mergeCell ref="A16:A17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2019-06-19T14:05:10Z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