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7360" windowHeight="10395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4" i="1" l="1"/>
  <c r="E24" i="1"/>
  <c r="C24" i="1"/>
  <c r="J24" i="1" s="1"/>
  <c r="J22" i="1"/>
  <c r="H22" i="1"/>
  <c r="F22" i="1"/>
  <c r="D22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<sst xmlns="http://schemas.openxmlformats.org/spreadsheetml/2006/main" count="57" uniqueCount="38">
  <si>
    <t>Transilvania</t>
  </si>
  <si>
    <t>Tara Romaneasca</t>
  </si>
  <si>
    <t>Moldova</t>
  </si>
  <si>
    <t>Total</t>
  </si>
  <si>
    <t>ha</t>
  </si>
  <si>
    <r>
      <t>n.e.</t>
    </r>
    <r>
      <rPr>
        <i/>
        <vertAlign val="superscript"/>
        <sz val="11"/>
        <color indexed="8"/>
        <rFont val="Calibri"/>
        <family val="2"/>
        <scheme val="minor"/>
      </rPr>
      <t>(2)</t>
    </r>
  </si>
  <si>
    <t>n.e.</t>
  </si>
  <si>
    <t>Unit of measurements</t>
  </si>
  <si>
    <t>Region</t>
  </si>
  <si>
    <t>Natural seeding</t>
  </si>
  <si>
    <t>Planting saplings</t>
  </si>
  <si>
    <t>Artificial seeding</t>
  </si>
  <si>
    <t>Undefined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</si>
  <si>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</si>
  <si>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Drajon (?)</t>
  </si>
  <si>
    <t>Butas, puiet plantat (?)</t>
  </si>
  <si>
    <t>Sada (?)</t>
  </si>
  <si>
    <t>Lastar sulinar (?)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</si>
  <si>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</si>
  <si>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</si>
  <si>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</si>
  <si>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</si>
  <si>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</si>
  <si>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</si>
  <si>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</si>
  <si>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(2) n.e.     not possible to estimate</t>
  </si>
  <si>
    <t>NFI Romania 2008-2012: 1.3.Forest area in relation to regeneration method,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</si>
  <si>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</si>
  <si>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</si>
  <si>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</si>
  <si>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</si>
  <si>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Sprout, Shoot</t>
  </si>
  <si>
    <t>Value adding steps:</t>
  </si>
  <si>
    <t>Table formatted</t>
  </si>
  <si>
    <t>Table translated (translation might be wrong)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</si>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</sst>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4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5" customWidth="1"/>
    <col min="5" max="5" width="16.85546875" customWidth="1"/>
    <col min="6" max="6" width="16.85546875" style="28" customWidth="1"/>
    <col min="7" max="7" width="16.85546875" customWidth="1"/>
    <col min="8" max="8" width="16.85546875" style="28" customWidth="1"/>
    <col min="9" max="9" width="16.85546875" customWidth="1"/>
    <col min="10" max="10" width="16.85546875" style="28" customWidth="1"/>
    <col min="11" max="11" width="10.7109375" bestFit="1" customWidth="1"/>
  </cols>
  <sheetData>
    <row r="1" spans="1:12" ht="22.15" customHeight="1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22.15" customHeight="1" x14ac:dyDescent="0.25">
      <c r="A2" s="37" t="s">
        <v>24</v>
      </c>
      <c r="B2" s="38" t="s">
        <v>7</v>
      </c>
      <c r="C2" s="34" t="s">
        <v>8</v>
      </c>
      <c r="D2" s="35"/>
      <c r="E2" s="35"/>
      <c r="F2" s="35"/>
      <c r="G2" s="35"/>
      <c r="H2" s="36"/>
      <c r="I2" s="38" t="s">
        <v>3</v>
      </c>
      <c r="J2" s="32" t="s">
        <v>27</v>
      </c>
    </row>
    <row r="3" spans="1:12" ht="45" x14ac:dyDescent="0.25">
      <c r="A3" s="37"/>
      <c r="B3" s="39"/>
      <c r="C3" s="22" t="s">
        <v>0</v>
      </c>
      <c r="D3" s="23" t="s">
        <v>28</v>
      </c>
      <c r="E3" s="22" t="s">
        <v>1</v>
      </c>
      <c r="F3" s="23" t="s">
        <v>29</v>
      </c>
      <c r="G3" s="22" t="s">
        <v>2</v>
      </c>
      <c r="H3" s="23" t="s">
        <v>30</v>
      </c>
      <c r="I3" s="38"/>
      <c r="J3" s="32"/>
    </row>
    <row r="4" spans="1:12" x14ac:dyDescent="0.25">
      <c r="A4" s="40" t="s">
        <v>9</v>
      </c>
      <c r="B4" s="1" t="s">
        <v>4</v>
      </c>
      <c r="C4" s="18">
        <v>2556133.4180000001</v>
      </c>
      <c r="D4" s="24">
        <f>C4/C22</f>
        <v>0.69538588097275833</v>
      </c>
      <c r="E4" s="18">
        <v>1145025.6629999999</v>
      </c>
      <c r="F4" s="24">
        <f>E4/E22</f>
        <v>0.63082994034638307</v>
      </c>
      <c r="G4" s="18">
        <v>966530.755</v>
      </c>
      <c r="H4" s="24">
        <f>G4/G22</f>
        <v>0.6854811102218793</v>
      </c>
      <c r="I4" s="19">
        <v>4667689.835</v>
      </c>
      <c r="J4" s="26">
        <f>I4/I22</f>
        <v>0.67638246036350147</v>
      </c>
      <c r="K4" s="21"/>
      <c r="L4" s="21"/>
    </row>
    <row r="5" spans="1:12" ht="17.25" x14ac:dyDescent="0.25">
      <c r="A5" s="40"/>
      <c r="B5" s="10" t="s">
        <v>13</v>
      </c>
      <c r="C5" s="16">
        <v>3.4</v>
      </c>
      <c r="D5" s="25"/>
      <c r="E5" s="16">
        <v>4.3019999999999996</v>
      </c>
      <c r="F5" s="25"/>
      <c r="G5" s="16">
        <v>5.4189999999999996</v>
      </c>
      <c r="H5" s="25"/>
      <c r="I5" s="17">
        <v>2.4159999999999999</v>
      </c>
      <c r="J5" s="27"/>
      <c r="K5" s="21"/>
      <c r="L5" s="21"/>
    </row>
    <row r="6" spans="1:12" x14ac:dyDescent="0.25">
      <c r="A6" s="40" t="s">
        <v>11</v>
      </c>
      <c r="B6" s="2" t="s">
        <v>4</v>
      </c>
      <c r="C6" s="18">
        <v>13387.735000000001</v>
      </c>
      <c r="D6" s="24">
        <f>C6/C22</f>
        <v>3.642079803678241E-3</v>
      </c>
      <c r="E6" s="18">
        <v>4792.2560000000003</v>
      </c>
      <c r="F6" s="24">
        <f>E6/E22</f>
        <v>2.6402015817566845E-3</v>
      </c>
      <c r="G6" s="18">
        <v>2120.34</v>
      </c>
      <c r="H6" s="24">
        <f>G6/G22</f>
        <v>1.5037835161777749E-3</v>
      </c>
      <c r="I6" s="19">
        <v>20300.330999999998</v>
      </c>
      <c r="J6" s="26">
        <f>I6/I22</f>
        <v>2.9416667159448181E-3</v>
      </c>
      <c r="K6" s="21"/>
      <c r="L6" s="21"/>
    </row>
    <row r="7" spans="1:12" ht="17.25" x14ac:dyDescent="0.25">
      <c r="A7" s="40"/>
      <c r="B7" s="10" t="s">
        <v>13</v>
      </c>
      <c r="C7" s="16">
        <v>29.108000000000001</v>
      </c>
      <c r="D7" s="25"/>
      <c r="E7" s="16">
        <v>37.052999999999997</v>
      </c>
      <c r="F7" s="25"/>
      <c r="G7" s="16">
        <v>78.216999999999999</v>
      </c>
      <c r="H7" s="25"/>
      <c r="I7" s="17">
        <v>22.622</v>
      </c>
      <c r="J7" s="27"/>
      <c r="K7" s="21"/>
      <c r="L7" s="21"/>
    </row>
    <row r="8" spans="1:12" x14ac:dyDescent="0.25">
      <c r="A8" s="40" t="s">
        <v>10</v>
      </c>
      <c r="B8" s="3" t="s">
        <v>4</v>
      </c>
      <c r="C8" s="18">
        <v>183622.859</v>
      </c>
      <c r="D8" s="24">
        <f>C8/C22</f>
        <v>4.9953864956062945E-2</v>
      </c>
      <c r="E8" s="18">
        <v>116076.183</v>
      </c>
      <c r="F8" s="24">
        <f>E8/E22</f>
        <v>6.3949947991275582E-2</v>
      </c>
      <c r="G8" s="18">
        <v>168287.77900000001</v>
      </c>
      <c r="H8" s="24">
        <f>G8/G22</f>
        <v>0.11935273967116987</v>
      </c>
      <c r="I8" s="19">
        <v>467986.82199999999</v>
      </c>
      <c r="J8" s="26">
        <f>I8/I22</f>
        <v>6.7814719758913899E-2</v>
      </c>
      <c r="K8" s="21"/>
      <c r="L8" s="21"/>
    </row>
    <row r="9" spans="1:12" ht="17.25" x14ac:dyDescent="0.25">
      <c r="A9" s="40"/>
      <c r="B9" s="10" t="s">
        <v>13</v>
      </c>
      <c r="C9" s="16">
        <v>10.234</v>
      </c>
      <c r="D9" s="25"/>
      <c r="E9" s="16">
        <v>10.58</v>
      </c>
      <c r="F9" s="25"/>
      <c r="G9" s="16">
        <v>10.977</v>
      </c>
      <c r="H9" s="25"/>
      <c r="I9" s="17">
        <v>6.2119999999999997</v>
      </c>
      <c r="J9" s="27"/>
      <c r="K9" s="21"/>
      <c r="L9" s="21"/>
    </row>
    <row r="10" spans="1:12" x14ac:dyDescent="0.25">
      <c r="A10" s="40" t="s">
        <v>31</v>
      </c>
      <c r="B10" s="4" t="s">
        <v>4</v>
      </c>
      <c r="C10" s="18">
        <v>674496.10499999998</v>
      </c>
      <c r="D10" s="24">
        <f>C10/C22</f>
        <v>0.1834939697925107</v>
      </c>
      <c r="E10" s="18">
        <v>348435.36800000002</v>
      </c>
      <c r="F10" s="24">
        <f>E10/E22</f>
        <v>0.19196378693741997</v>
      </c>
      <c r="G10" s="18">
        <v>197829.34299999999</v>
      </c>
      <c r="H10" s="24">
        <f>G10/G22</f>
        <v>0.14030415170193417</v>
      </c>
      <c r="I10" s="19">
        <v>1220760.8160000001</v>
      </c>
      <c r="J10" s="26">
        <f>I10/I22</f>
        <v>0.17689718756589914</v>
      </c>
      <c r="K10" s="21"/>
      <c r="L10" s="21"/>
    </row>
    <row r="11" spans="1:12" ht="17.25" x14ac:dyDescent="0.25">
      <c r="A11" s="40"/>
      <c r="B11" s="10" t="s">
        <v>13</v>
      </c>
      <c r="C11" s="16">
        <v>5.6689999999999996</v>
      </c>
      <c r="D11" s="25"/>
      <c r="E11" s="16">
        <v>7.2329999999999997</v>
      </c>
      <c r="F11" s="25"/>
      <c r="G11" s="16">
        <v>10.744</v>
      </c>
      <c r="H11" s="25"/>
      <c r="I11" s="17">
        <v>4.1360000000000001</v>
      </c>
      <c r="J11" s="27"/>
      <c r="K11" s="21"/>
      <c r="L11" s="21"/>
    </row>
    <row r="12" spans="1:12" x14ac:dyDescent="0.25">
      <c r="A12" s="40" t="s">
        <v>14</v>
      </c>
      <c r="B12" s="5" t="s">
        <v>4</v>
      </c>
      <c r="C12" s="18">
        <v>27928.347000000002</v>
      </c>
      <c r="D12" s="24">
        <f>C12/C22</f>
        <v>7.597795187820628E-3</v>
      </c>
      <c r="E12" s="18">
        <v>17102.518</v>
      </c>
      <c r="F12" s="24">
        <f>E12/E22</f>
        <v>9.4223044586145173E-3</v>
      </c>
      <c r="G12" s="18">
        <v>5866.6629999999996</v>
      </c>
      <c r="H12" s="24">
        <f>G12/G22</f>
        <v>4.1607436139345826E-3</v>
      </c>
      <c r="I12" s="19">
        <v>50897.529000000002</v>
      </c>
      <c r="J12" s="26">
        <f>I12/I22</f>
        <v>7.3754249121916367E-3</v>
      </c>
      <c r="K12" s="21"/>
      <c r="L12" s="21"/>
    </row>
    <row r="13" spans="1:12" ht="17.25" x14ac:dyDescent="0.25">
      <c r="A13" s="40"/>
      <c r="B13" s="10" t="s">
        <v>13</v>
      </c>
      <c r="C13" s="16">
        <v>19.765000000000001</v>
      </c>
      <c r="D13" s="25"/>
      <c r="E13" s="16">
        <v>21.992999999999999</v>
      </c>
      <c r="F13" s="25"/>
      <c r="G13" s="16">
        <v>41.496000000000002</v>
      </c>
      <c r="H13" s="25"/>
      <c r="I13" s="17">
        <v>13.968</v>
      </c>
      <c r="J13" s="27"/>
      <c r="K13" s="21"/>
      <c r="L13" s="21"/>
    </row>
    <row r="14" spans="1:12" x14ac:dyDescent="0.25">
      <c r="A14" s="40" t="s">
        <v>15</v>
      </c>
      <c r="B14" s="6" t="s">
        <v>4</v>
      </c>
      <c r="C14" s="18">
        <v>643.70799999999997</v>
      </c>
      <c r="D14" s="24">
        <f>C14/C22</f>
        <v>1.7511818886959692E-4</v>
      </c>
      <c r="E14" s="18">
        <v>22183.973999999998</v>
      </c>
      <c r="F14" s="24">
        <f>E14/E22</f>
        <v>1.2221835236775573E-2</v>
      </c>
      <c r="G14" s="18">
        <v>5349.317</v>
      </c>
      <c r="H14" s="24">
        <f>G14/G22</f>
        <v>3.7938324643262619E-3</v>
      </c>
      <c r="I14" s="19">
        <v>28176.999</v>
      </c>
      <c r="J14" s="26">
        <f>I14/I22</f>
        <v>4.083053626736945E-3</v>
      </c>
      <c r="K14" s="21"/>
      <c r="L14" s="21"/>
    </row>
    <row r="15" spans="1:12" ht="17.25" x14ac:dyDescent="0.25">
      <c r="A15" s="40"/>
      <c r="B15" s="10" t="s">
        <v>13</v>
      </c>
      <c r="C15" s="16">
        <v>81.863</v>
      </c>
      <c r="D15" s="25"/>
      <c r="E15" s="16">
        <v>15.847</v>
      </c>
      <c r="F15" s="25"/>
      <c r="G15" s="16">
        <v>51.133000000000003</v>
      </c>
      <c r="H15" s="25"/>
      <c r="I15" s="17">
        <v>15.917999999999999</v>
      </c>
      <c r="J15" s="27"/>
      <c r="K15" s="21"/>
      <c r="L15" s="21"/>
    </row>
    <row r="16" spans="1:12" x14ac:dyDescent="0.25">
      <c r="A16" s="40" t="s">
        <v>16</v>
      </c>
      <c r="B16" s="7" t="s">
        <v>4</v>
      </c>
      <c r="C16" s="18">
        <v>190.303</v>
      </c>
      <c r="D16" s="24">
        <f>C16/C22</f>
        <v>5.1771170618433982E-5</v>
      </c>
      <c r="E16" s="18">
        <v>5357.42</v>
      </c>
      <c r="F16" s="24">
        <f>E16/E22</f>
        <v>2.9515678540826904E-3</v>
      </c>
      <c r="G16" s="18">
        <v>0</v>
      </c>
      <c r="H16" s="24">
        <f>G16/G22</f>
        <v>0</v>
      </c>
      <c r="I16" s="19">
        <v>5547.7240000000002</v>
      </c>
      <c r="J16" s="26">
        <f>I16/I22</f>
        <v>8.0390585946841218E-4</v>
      </c>
      <c r="K16" s="21"/>
      <c r="L16" s="21"/>
    </row>
    <row r="17" spans="1:12" ht="17.25" x14ac:dyDescent="0.25">
      <c r="A17" s="40"/>
      <c r="B17" s="10" t="s">
        <v>13</v>
      </c>
      <c r="C17" s="16">
        <v>194.779</v>
      </c>
      <c r="D17" s="25"/>
      <c r="E17" s="16">
        <v>35.636000000000003</v>
      </c>
      <c r="F17" s="25"/>
      <c r="G17" s="16" t="s">
        <v>5</v>
      </c>
      <c r="H17" s="25"/>
      <c r="I17" s="17">
        <v>35.055999999999997</v>
      </c>
      <c r="J17" s="27"/>
      <c r="K17" s="21"/>
      <c r="L17" s="21"/>
    </row>
    <row r="18" spans="1:12" x14ac:dyDescent="0.25">
      <c r="A18" s="40" t="s">
        <v>17</v>
      </c>
      <c r="B18" s="8" t="s">
        <v>4</v>
      </c>
      <c r="C18" s="18">
        <v>1048.6120000000001</v>
      </c>
      <c r="D18" s="24">
        <f>C18/C22</f>
        <v>2.8527070390134315E-4</v>
      </c>
      <c r="E18" s="18">
        <v>4068.9850000000001</v>
      </c>
      <c r="F18" s="24">
        <f>E18/E22</f>
        <v>2.2417292884904776E-3</v>
      </c>
      <c r="G18" s="18">
        <v>0</v>
      </c>
      <c r="H18" s="24">
        <f>G18/G22</f>
        <v>0</v>
      </c>
      <c r="I18" s="19">
        <v>5117.5969999999998</v>
      </c>
      <c r="J18" s="26">
        <f>I18/I22</f>
        <v>7.4157730534142791E-4</v>
      </c>
      <c r="K18" s="21"/>
      <c r="L18" s="21"/>
    </row>
    <row r="19" spans="1:12" ht="17.25" x14ac:dyDescent="0.25">
      <c r="A19" s="40"/>
      <c r="B19" s="10" t="s">
        <v>13</v>
      </c>
      <c r="C19" s="16">
        <v>61.143000000000001</v>
      </c>
      <c r="D19" s="25"/>
      <c r="E19" s="16">
        <v>39.822000000000003</v>
      </c>
      <c r="F19" s="25"/>
      <c r="G19" s="16" t="s">
        <v>6</v>
      </c>
      <c r="H19" s="25"/>
      <c r="I19" s="17">
        <v>34.051000000000002</v>
      </c>
      <c r="J19" s="27"/>
      <c r="K19" s="21"/>
      <c r="L19" s="21"/>
    </row>
    <row r="20" spans="1:12" x14ac:dyDescent="0.25">
      <c r="A20" s="40" t="s">
        <v>12</v>
      </c>
      <c r="B20" s="9" t="s">
        <v>4</v>
      </c>
      <c r="C20" s="18">
        <v>218397.802</v>
      </c>
      <c r="D20" s="24">
        <f>C20/C22</f>
        <v>5.9414249223779775E-2</v>
      </c>
      <c r="E20" s="18">
        <v>152067.51999999999</v>
      </c>
      <c r="F20" s="24">
        <f>E20/E22</f>
        <v>8.3778685203339767E-2</v>
      </c>
      <c r="G20" s="18">
        <v>64019.29</v>
      </c>
      <c r="H20" s="24">
        <f>G20/G22</f>
        <v>4.5403639519796195E-2</v>
      </c>
      <c r="I20" s="19">
        <v>434484.61200000002</v>
      </c>
      <c r="J20" s="26">
        <f>I20/I22</f>
        <v>6.2960004036909475E-2</v>
      </c>
      <c r="K20" s="21"/>
      <c r="L20" s="21"/>
    </row>
    <row r="21" spans="1:12" ht="17.25" x14ac:dyDescent="0.25">
      <c r="A21" s="40"/>
      <c r="B21" s="10" t="s">
        <v>13</v>
      </c>
      <c r="C21" s="16">
        <v>8.7100000000000009</v>
      </c>
      <c r="D21" s="25"/>
      <c r="E21" s="16">
        <v>11.445</v>
      </c>
      <c r="F21" s="25"/>
      <c r="G21" s="16">
        <v>13.593999999999999</v>
      </c>
      <c r="H21" s="25"/>
      <c r="I21" s="17">
        <v>6.2629999999999999</v>
      </c>
      <c r="J21" s="27"/>
      <c r="K21" s="21"/>
      <c r="L21" s="21"/>
    </row>
    <row r="22" spans="1:12" x14ac:dyDescent="0.25">
      <c r="A22" s="41" t="s">
        <v>3</v>
      </c>
      <c r="B22" s="12" t="s">
        <v>4</v>
      </c>
      <c r="C22" s="19">
        <v>3675848.889</v>
      </c>
      <c r="D22" s="26">
        <f>SUM(D4:D21)</f>
        <v>1</v>
      </c>
      <c r="E22" s="19">
        <v>1815109.889</v>
      </c>
      <c r="F22" s="26">
        <f>SUM(F4:F21)</f>
        <v>0.99999999889813829</v>
      </c>
      <c r="G22" s="19">
        <v>1410003.486</v>
      </c>
      <c r="H22" s="26">
        <f>SUM(H4:H21)</f>
        <v>1.000000000709218</v>
      </c>
      <c r="I22" s="19">
        <v>6900962.2640000004</v>
      </c>
      <c r="J22" s="26">
        <f>SUM(J4:J21)</f>
        <v>1.0000000001449072</v>
      </c>
      <c r="K22" s="21"/>
      <c r="L22" s="21"/>
    </row>
    <row r="23" spans="1:12" ht="17.25" x14ac:dyDescent="0.25">
      <c r="A23" s="41"/>
      <c r="B23" s="29" t="s">
        <v>13</v>
      </c>
      <c r="C23" s="17">
        <v>1.4590000000000001</v>
      </c>
      <c r="D23" s="17"/>
      <c r="E23" s="17">
        <v>2.0019999999999998</v>
      </c>
      <c r="F23" s="27"/>
      <c r="G23" s="17">
        <v>2.206</v>
      </c>
      <c r="H23" s="27"/>
      <c r="I23" s="17">
        <v>1.0409999999999999</v>
      </c>
      <c r="J23" s="27"/>
      <c r="K23" s="21"/>
      <c r="L23" s="21"/>
    </row>
    <row r="24" spans="1:12" ht="17.25" x14ac:dyDescent="0.25">
      <c r="A24" s="11" t="s">
        <v>18</v>
      </c>
      <c r="B24" s="31" t="s">
        <v>37</v>
      </c>
      <c r="C24" s="42">
        <f>C22/$I22</f>
        <v>0.53265743940894561</v>
      </c>
      <c r="E24" s="42">
        <f>E22/$I22</f>
        <v>0.26302272343508065</v>
      </c>
      <c r="F24" s="15"/>
      <c r="G24" s="42">
        <f>G22/$I22</f>
        <v>0.20431983715597377</v>
      </c>
      <c r="H24" s="15"/>
      <c r="I24" s="15"/>
      <c r="J24" s="26">
        <f>SUM(C24,E24,G24)</f>
        <v>1</v>
      </c>
      <c r="K24" s="21"/>
      <c r="L24" s="21"/>
    </row>
    <row r="25" spans="1:12" ht="17.25" x14ac:dyDescent="0.25">
      <c r="A25" s="13" t="s">
        <v>25</v>
      </c>
      <c r="C25" s="21"/>
      <c r="D25" s="21"/>
      <c r="E25" s="21"/>
      <c r="G25" s="21"/>
      <c r="I25" s="21"/>
      <c r="K25" s="21"/>
      <c r="L25" s="21"/>
    </row>
    <row r="26" spans="1:12" ht="17.25" x14ac:dyDescent="0.25">
      <c r="A26" s="13"/>
      <c r="C26" s="21"/>
      <c r="D26" s="21"/>
      <c r="E26" s="21"/>
      <c r="G26" s="21"/>
      <c r="I26" s="21"/>
      <c r="K26" s="21"/>
      <c r="L26" s="21"/>
    </row>
    <row r="27" spans="1:12" x14ac:dyDescent="0.25">
      <c r="A27" s="30" t="s">
        <v>32</v>
      </c>
    </row>
    <row r="28" spans="1:12" s="15" customFormat="1" x14ac:dyDescent="0.25">
      <c r="A28" s="30" t="s">
        <v>33</v>
      </c>
      <c r="F28" s="28"/>
      <c r="H28" s="28"/>
      <c r="J28" s="28"/>
    </row>
    <row r="29" spans="1:12" x14ac:dyDescent="0.25">
      <c r="A29" s="30" t="s">
        <v>34</v>
      </c>
    </row>
    <row r="30" spans="1:12" x14ac:dyDescent="0.25">
      <c r="A30" s="15" t="s">
        <v>35</v>
      </c>
    </row>
    <row r="31" spans="1:12" x14ac:dyDescent="0.25">
      <c r="A31" s="15" t="s">
        <v>36</v>
      </c>
    </row>
    <row r="32" spans="1:12" x14ac:dyDescent="0.25">
      <c r="A32" s="14"/>
    </row>
    <row r="33" spans="1:1" x14ac:dyDescent="0.25">
      <c r="A33" s="14" t="s">
        <v>19</v>
      </c>
    </row>
    <row r="34" spans="1:1" x14ac:dyDescent="0.25">
      <c r="A34" s="15"/>
    </row>
    <row r="35" spans="1:1" x14ac:dyDescent="0.25">
      <c r="A35" s="14"/>
    </row>
    <row r="36" spans="1:1" x14ac:dyDescent="0.25">
      <c r="A36" s="20" t="s">
        <v>20</v>
      </c>
    </row>
    <row r="37" spans="1:1" x14ac:dyDescent="0.25">
      <c r="A37" s="20" t="s">
        <v>21</v>
      </c>
    </row>
    <row r="38" spans="1:1" x14ac:dyDescent="0.25">
      <c r="A38" s="20" t="s">
        <v>22</v>
      </c>
    </row>
    <row r="39" spans="1:1" x14ac:dyDescent="0.25">
      <c r="A39" s="20" t="s">
        <v>23</v>
      </c>
    </row>
  </sheetData>
  <mergeCells count="16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2019-06-19T12:18:14Z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