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1330" windowHeight="9585"/>
  </bookViews>
  <sheets>
    <sheet name="Sheet1" sheetId="1" r:id="rId1"/>
  </sheets>
  <definedNames>
    <definedName name="_xlnm._FilterDatabase" localSheetId="0" hidden="1">Sheet1!$A$4:$X$4</definedName>
  </definedNames>
  <calcPr calcId="162913" iterateDelta="1E-4"/>
</workbook>
</file>

<file path=xl/calcChain.xml><?xml version="1.0" encoding="utf-8"?>
<calcChain xmlns="http://schemas.openxmlformats.org/spreadsheetml/2006/main">
  <c r="W29" i="1" l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X29" i="1"/>
  <c r="X30" i="1" s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U29" i="1"/>
  <c r="U30" i="1" s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R29" i="1"/>
  <c r="R30" i="1" s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O29" i="1"/>
  <c r="O30" i="1" s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29" i="1"/>
  <c r="L28" i="1"/>
  <c r="L27" i="1"/>
  <c r="L26" i="1"/>
  <c r="L25" i="1"/>
  <c r="L24" i="1"/>
  <c r="L30" i="1" s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30" i="1" s="1"/>
  <c r="I13" i="1"/>
  <c r="I12" i="1"/>
  <c r="I11" i="1"/>
  <c r="I10" i="1"/>
  <c r="I9" i="1"/>
  <c r="I8" i="1"/>
  <c r="I7" i="1"/>
  <c r="I6" i="1"/>
  <c r="I5" i="1"/>
  <c r="V30" i="1"/>
  <c r="S30" i="1"/>
  <c r="P30" i="1"/>
  <c r="M30" i="1"/>
  <c r="J30" i="1"/>
  <c r="G30" i="1"/>
  <c r="F30" i="1"/>
  <c r="D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V29" i="1" l="1"/>
  <c r="S29" i="1"/>
  <c r="P29" i="1"/>
  <c r="M29" i="1"/>
  <c r="J29" i="1"/>
  <c r="G29" i="1"/>
  <c r="D29" i="1"/>
  <c r="V24" i="1"/>
  <c r="S24" i="1"/>
  <c r="P24" i="1"/>
  <c r="M24" i="1"/>
  <c r="J24" i="1"/>
  <c r="G24" i="1"/>
  <c r="D24" i="1"/>
  <c r="V19" i="1"/>
  <c r="S19" i="1"/>
  <c r="P19" i="1"/>
  <c r="M19" i="1"/>
  <c r="J19" i="1"/>
  <c r="G19" i="1"/>
  <c r="D19" i="1"/>
  <c r="V14" i="1"/>
  <c r="S14" i="1"/>
  <c r="P14" i="1"/>
  <c r="M14" i="1"/>
  <c r="J14" i="1"/>
  <c r="G14" i="1"/>
  <c r="D14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<sst xmlns="http://schemas.openxmlformats.org/spreadsheetml/2006/main" count="62" uniqueCount="24">
  <si>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</si>
  <si>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</si>
  <si>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</si>
  <si>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</si>
  <si>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</si>
  <si>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</si>
  <si>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</si>
  <si>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</si>
  <si>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</si>
  <si>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</si>
  <si>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Hogstklasse
Development class</t>
  </si>
  <si>
    <t>Totalt</t>
  </si>
  <si>
    <t>Tabell 14. Skogbruksmark: fordeling på hogstklasse og klasser av bestandsstørrelse (1000 ha).
Table 14. Forestry land: distribution by development class and classes of stand size (1000 ha.)</t>
  </si>
  <si>
    <t>&lt; 0,2 ha.</t>
  </si>
  <si>
    <t>0,2- &lt;=0,5 ha</t>
  </si>
  <si>
    <t>0,5- &lt;=1,0 ha</t>
  </si>
  <si>
    <t>&gt;1,0 ha</t>
  </si>
  <si>
    <t>Bestandsstørrelse
Stand size</t>
  </si>
  <si>
    <t>% of Region Total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</si>
  <si>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</si>
  <si>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</si>
  <si>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</si>
  <si>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% of each Develop-ment class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</si>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</sst>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16" fillId="0" borderId="11" xfId="0" applyNumberFormat="1" applyFont="1" applyBorder="1"/>
    <xf numFmtId="164" fontId="16" fillId="0" borderId="12" xfId="0" applyNumberFormat="1" applyFont="1" applyBorder="1"/>
    <xf numFmtId="164" fontId="0" fillId="0" borderId="15" xfId="0" applyNumberFormat="1" applyBorder="1"/>
    <xf numFmtId="164" fontId="16" fillId="0" borderId="14" xfId="0" applyNumberFormat="1" applyFont="1" applyBorder="1"/>
    <xf numFmtId="164" fontId="0" fillId="0" borderId="19" xfId="0" applyNumberFormat="1" applyBorder="1"/>
    <xf numFmtId="0" fontId="0" fillId="0" borderId="20" xfId="0" applyBorder="1" applyAlignment="1">
      <alignment horizontal="center"/>
    </xf>
    <xf numFmtId="3" fontId="16" fillId="0" borderId="12" xfId="0" applyNumberFormat="1" applyFont="1" applyBorder="1"/>
    <xf numFmtId="164" fontId="16" fillId="0" borderId="25" xfId="0" applyNumberFormat="1" applyFont="1" applyBorder="1"/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 wrapText="1"/>
    </xf>
    <xf numFmtId="1" fontId="16" fillId="0" borderId="12" xfId="42" applyNumberFormat="1" applyFont="1" applyBorder="1"/>
    <xf numFmtId="165" fontId="0" fillId="0" borderId="10" xfId="42" applyNumberFormat="1" applyFont="1" applyBorder="1"/>
    <xf numFmtId="165" fontId="0" fillId="0" borderId="15" xfId="42" applyNumberFormat="1" applyFont="1" applyBorder="1"/>
    <xf numFmtId="165" fontId="16" fillId="0" borderId="12" xfId="42" applyNumberFormat="1" applyFont="1" applyBorder="1"/>
    <xf numFmtId="165" fontId="16" fillId="0" borderId="15" xfId="42" applyNumberFormat="1" applyFont="1" applyBorder="1"/>
    <xf numFmtId="165" fontId="0" fillId="0" borderId="19" xfId="42" applyNumberFormat="1" applyFont="1" applyBorder="1"/>
    <xf numFmtId="165" fontId="16" fillId="0" borderId="25" xfId="42" applyNumberFormat="1" applyFont="1" applyBorder="1"/>
    <xf numFmtId="0" fontId="0" fillId="0" borderId="21" xfId="0" applyBorder="1" applyAlignment="1">
      <alignment horizontal="center"/>
    </xf>
    <xf numFmtId="164" fontId="0" fillId="0" borderId="27" xfId="0" applyNumberFormat="1" applyBorder="1"/>
    <xf numFmtId="165" fontId="0" fillId="0" borderId="28" xfId="42" applyNumberFormat="1" applyFont="1" applyBorder="1"/>
    <xf numFmtId="164" fontId="0" fillId="0" borderId="28" xfId="0" applyNumberFormat="1" applyBorder="1"/>
    <xf numFmtId="165" fontId="0" fillId="0" borderId="27" xfId="42" applyNumberFormat="1" applyFont="1" applyBorder="1"/>
    <xf numFmtId="164" fontId="16" fillId="0" borderId="23" xfId="0" applyNumberFormat="1" applyFont="1" applyBorder="1"/>
    <xf numFmtId="165" fontId="16" fillId="0" borderId="28" xfId="42" applyNumberFormat="1" applyFont="1" applyBorder="1"/>
    <xf numFmtId="0" fontId="0" fillId="0" borderId="24" xfId="0" applyBorder="1" applyAlignment="1">
      <alignment horizontal="center"/>
    </xf>
    <xf numFmtId="164" fontId="0" fillId="0" borderId="25" xfId="0" applyNumberFormat="1" applyBorder="1"/>
    <xf numFmtId="165" fontId="0" fillId="0" borderId="12" xfId="42" applyNumberFormat="1" applyFont="1" applyBorder="1"/>
    <xf numFmtId="164" fontId="0" fillId="0" borderId="12" xfId="0" applyNumberFormat="1" applyBorder="1"/>
    <xf numFmtId="165" fontId="0" fillId="0" borderId="25" xfId="42" applyNumberFormat="1" applyFont="1" applyBorder="1"/>
    <xf numFmtId="165" fontId="16" fillId="0" borderId="13" xfId="42" applyNumberFormat="1" applyFont="1" applyBorder="1"/>
    <xf numFmtId="165" fontId="16" fillId="0" borderId="16" xfId="42" applyNumberFormat="1" applyFont="1" applyBorder="1"/>
    <xf numFmtId="165" fontId="16" fillId="0" borderId="29" xfId="42" applyNumberFormat="1" applyFont="1" applyBorder="1"/>
    <xf numFmtId="0" fontId="0" fillId="0" borderId="17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16" fillId="0" borderId="22" xfId="0" applyFont="1" applyFill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6" fillId="0" borderId="26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4" xfId="0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2" max="2" width="17.85546875" customWidth="1"/>
    <col min="3" max="3" width="18.14062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8" width="9.7109375" customWidth="1"/>
    <col min="19" max="19" width="11.7109375" customWidth="1"/>
    <col min="20" max="21" width="9.7109375" customWidth="1"/>
    <col min="22" max="22" width="11.7109375" customWidth="1"/>
    <col min="23" max="24" width="9.7109375" customWidth="1"/>
  </cols>
  <sheetData>
    <row r="1" spans="1:24" ht="30.75" customHeight="1" thickBot="1" x14ac:dyDescent="0.3">
      <c r="A1" s="60"/>
      <c r="B1" s="60"/>
      <c r="C1" s="60"/>
      <c r="D1" s="33" t="s">
        <v>12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</row>
    <row r="2" spans="1:24" ht="15.75" customHeight="1" thickBot="1" x14ac:dyDescent="0.3">
      <c r="A2" s="60"/>
      <c r="B2" s="61"/>
      <c r="C2" s="61"/>
      <c r="D2" s="36" t="s">
        <v>9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5"/>
    </row>
    <row r="3" spans="1:24" ht="64.5" customHeight="1" thickBot="1" x14ac:dyDescent="0.3">
      <c r="A3" s="60"/>
      <c r="B3" s="61"/>
      <c r="C3" s="61"/>
      <c r="D3" s="33" t="s">
        <v>1</v>
      </c>
      <c r="E3" s="34"/>
      <c r="F3" s="35"/>
      <c r="G3" s="34" t="s">
        <v>2</v>
      </c>
      <c r="H3" s="34"/>
      <c r="I3" s="46"/>
      <c r="J3" s="44" t="s">
        <v>3</v>
      </c>
      <c r="K3" s="34"/>
      <c r="L3" s="46"/>
      <c r="M3" s="44" t="s">
        <v>4</v>
      </c>
      <c r="N3" s="34"/>
      <c r="O3" s="46"/>
      <c r="P3" s="44" t="s">
        <v>5</v>
      </c>
      <c r="Q3" s="34"/>
      <c r="R3" s="46"/>
      <c r="S3" s="44" t="s">
        <v>6</v>
      </c>
      <c r="T3" s="34"/>
      <c r="U3" s="34"/>
      <c r="V3" s="47" t="s">
        <v>7</v>
      </c>
      <c r="W3" s="48"/>
      <c r="X3" s="49"/>
    </row>
    <row r="4" spans="1:24" ht="60.75" thickBot="1" x14ac:dyDescent="0.3">
      <c r="A4" s="51" t="s">
        <v>23</v>
      </c>
      <c r="B4" s="52" t="s">
        <v>10</v>
      </c>
      <c r="C4" s="53" t="s">
        <v>17</v>
      </c>
      <c r="D4" s="54" t="s">
        <v>0</v>
      </c>
      <c r="E4" s="55" t="s">
        <v>22</v>
      </c>
      <c r="F4" s="55" t="s">
        <v>18</v>
      </c>
      <c r="G4" s="55" t="s">
        <v>0</v>
      </c>
      <c r="H4" s="55" t="s">
        <v>22</v>
      </c>
      <c r="I4" s="55" t="s">
        <v>18</v>
      </c>
      <c r="J4" s="55" t="s">
        <v>0</v>
      </c>
      <c r="K4" s="55" t="s">
        <v>22</v>
      </c>
      <c r="L4" s="55" t="s">
        <v>18</v>
      </c>
      <c r="M4" s="55" t="s">
        <v>0</v>
      </c>
      <c r="N4" s="55" t="s">
        <v>22</v>
      </c>
      <c r="O4" s="55" t="s">
        <v>18</v>
      </c>
      <c r="P4" s="55" t="s">
        <v>0</v>
      </c>
      <c r="Q4" s="55" t="s">
        <v>22</v>
      </c>
      <c r="R4" s="55" t="s">
        <v>18</v>
      </c>
      <c r="S4" s="55" t="s">
        <v>0</v>
      </c>
      <c r="T4" s="55" t="s">
        <v>22</v>
      </c>
      <c r="U4" s="56" t="s">
        <v>18</v>
      </c>
      <c r="V4" s="57" t="s">
        <v>0</v>
      </c>
      <c r="W4" s="58" t="s">
        <v>22</v>
      </c>
      <c r="X4" s="59" t="s">
        <v>18</v>
      </c>
    </row>
    <row r="5" spans="1:24" x14ac:dyDescent="0.25">
      <c r="A5" s="50">
        <v>1</v>
      </c>
      <c r="B5" s="10">
        <v>1</v>
      </c>
      <c r="C5" s="9" t="s">
        <v>13</v>
      </c>
      <c r="D5" s="5">
        <v>5.5</v>
      </c>
      <c r="E5" s="13">
        <f>D5/D$9</f>
        <v>0.10516252390057361</v>
      </c>
      <c r="F5" s="13">
        <f>D5/D$30</f>
        <v>2.8048345147636293E-3</v>
      </c>
      <c r="G5" s="3">
        <v>8.9</v>
      </c>
      <c r="H5" s="13">
        <f>G5/G$9</f>
        <v>0.2099056603773585</v>
      </c>
      <c r="I5" s="13">
        <f>G5/G$30</f>
        <v>5.8120551165676227E-3</v>
      </c>
      <c r="J5" s="3">
        <v>6.7</v>
      </c>
      <c r="K5" s="13">
        <f>J5/J$9</f>
        <v>0.24100719424460432</v>
      </c>
      <c r="L5" s="13">
        <f>J5/J$30</f>
        <v>5.6712375148129344E-3</v>
      </c>
      <c r="M5" s="3">
        <v>8.8000000000000007</v>
      </c>
      <c r="N5" s="13">
        <f>M5/M$9</f>
        <v>0.24581005586592183</v>
      </c>
      <c r="O5" s="13">
        <f>M5/M$30</f>
        <v>8.3809523809523813E-3</v>
      </c>
      <c r="P5" s="3">
        <v>2.2999999999999998</v>
      </c>
      <c r="Q5" s="13">
        <f>P5/P$9</f>
        <v>0.12637362637362637</v>
      </c>
      <c r="R5" s="13">
        <f>P5/P$30</f>
        <v>2.1178637200736641E-3</v>
      </c>
      <c r="S5" s="3">
        <v>5.9</v>
      </c>
      <c r="T5" s="13">
        <f>S5/S$9</f>
        <v>0.21691176470588233</v>
      </c>
      <c r="U5" s="16">
        <f>S5/S$30</f>
        <v>5.2138564863909503E-3</v>
      </c>
      <c r="V5" s="4">
        <v>38.200000000000003</v>
      </c>
      <c r="W5" s="15">
        <f>V5/V$9</f>
        <v>0.18743866535819431</v>
      </c>
      <c r="X5" s="31">
        <f>V5/V$30</f>
        <v>4.8102349711637753E-3</v>
      </c>
    </row>
    <row r="6" spans="1:24" x14ac:dyDescent="0.25">
      <c r="A6" s="43">
        <v>2</v>
      </c>
      <c r="B6" s="39">
        <v>1</v>
      </c>
      <c r="C6" s="6" t="s">
        <v>14</v>
      </c>
      <c r="D6" s="5">
        <v>6.3</v>
      </c>
      <c r="E6" s="13">
        <f t="shared" ref="E6:E9" si="0">D6/D$9</f>
        <v>0.12045889101338431</v>
      </c>
      <c r="F6" s="13">
        <f t="shared" ref="F6:F29" si="1">D6/D$30</f>
        <v>3.2128104441837935E-3</v>
      </c>
      <c r="G6" s="3">
        <v>8</v>
      </c>
      <c r="H6" s="13">
        <f t="shared" ref="H6:H9" si="2">G6/G$9</f>
        <v>0.18867924528301888</v>
      </c>
      <c r="I6" s="13">
        <f t="shared" ref="I6:I29" si="3">G6/G$30</f>
        <v>5.2243192059034807E-3</v>
      </c>
      <c r="J6" s="3">
        <v>4.8</v>
      </c>
      <c r="K6" s="13">
        <f t="shared" ref="K6:K9" si="4">J6/J$9</f>
        <v>0.1726618705035971</v>
      </c>
      <c r="L6" s="13">
        <f t="shared" ref="L6:L29" si="5">J6/J$30</f>
        <v>4.0629761300152367E-3</v>
      </c>
      <c r="M6" s="3">
        <v>12</v>
      </c>
      <c r="N6" s="13">
        <f t="shared" ref="N6:N9" si="6">M6/M$9</f>
        <v>0.33519553072625702</v>
      </c>
      <c r="O6" s="13">
        <f t="shared" ref="O6:O29" si="7">M6/M$30</f>
        <v>1.1428571428571429E-2</v>
      </c>
      <c r="P6" s="3">
        <v>5.0999999999999996</v>
      </c>
      <c r="Q6" s="13">
        <f t="shared" ref="Q6:Q9" si="8">P6/P$9</f>
        <v>0.28021978021978022</v>
      </c>
      <c r="R6" s="13">
        <f t="shared" ref="R6:R29" si="9">P6/P$30</f>
        <v>4.696132596685082E-3</v>
      </c>
      <c r="S6" s="3">
        <v>8.8000000000000007</v>
      </c>
      <c r="T6" s="13">
        <f t="shared" ref="T6:T9" si="10">S6/S$9</f>
        <v>0.3235294117647059</v>
      </c>
      <c r="U6" s="16">
        <f t="shared" ref="U6:U29" si="11">S6/S$30</f>
        <v>7.7765995051254861E-3</v>
      </c>
      <c r="V6" s="4">
        <v>45</v>
      </c>
      <c r="W6" s="15">
        <f t="shared" ref="W6:W9" si="12">V6/V$9</f>
        <v>0.22080471050049066</v>
      </c>
      <c r="X6" s="31">
        <f t="shared" ref="X6:X29" si="13">V6/V$30</f>
        <v>5.6665071649835046E-3</v>
      </c>
    </row>
    <row r="7" spans="1:24" x14ac:dyDescent="0.25">
      <c r="A7" s="43">
        <v>3</v>
      </c>
      <c r="B7" s="39">
        <v>1</v>
      </c>
      <c r="C7" s="6" t="s">
        <v>15</v>
      </c>
      <c r="D7" s="5">
        <v>6.3</v>
      </c>
      <c r="E7" s="13">
        <f t="shared" si="0"/>
        <v>0.12045889101338431</v>
      </c>
      <c r="F7" s="13">
        <f t="shared" si="1"/>
        <v>3.2128104441837935E-3</v>
      </c>
      <c r="G7" s="3">
        <v>7.7</v>
      </c>
      <c r="H7" s="13">
        <f t="shared" si="2"/>
        <v>0.18160377358490568</v>
      </c>
      <c r="I7" s="13">
        <f t="shared" si="3"/>
        <v>5.0284072356821001E-3</v>
      </c>
      <c r="J7" s="3">
        <v>2.2999999999999998</v>
      </c>
      <c r="K7" s="13">
        <f t="shared" si="4"/>
        <v>8.2733812949640273E-2</v>
      </c>
      <c r="L7" s="13">
        <f t="shared" si="5"/>
        <v>1.946842728965634E-3</v>
      </c>
      <c r="M7" s="3">
        <v>3.7</v>
      </c>
      <c r="N7" s="13">
        <f t="shared" si="6"/>
        <v>0.10335195530726259</v>
      </c>
      <c r="O7" s="13">
        <f t="shared" si="7"/>
        <v>3.5238095238095241E-3</v>
      </c>
      <c r="P7" s="3">
        <v>3</v>
      </c>
      <c r="Q7" s="13">
        <f t="shared" si="8"/>
        <v>0.16483516483516483</v>
      </c>
      <c r="R7" s="13">
        <f t="shared" si="9"/>
        <v>2.7624309392265188E-3</v>
      </c>
      <c r="S7" s="3">
        <v>2.1</v>
      </c>
      <c r="T7" s="13">
        <f t="shared" si="10"/>
        <v>7.7205882352941166E-2</v>
      </c>
      <c r="U7" s="16">
        <f t="shared" si="11"/>
        <v>1.8557794273594908E-3</v>
      </c>
      <c r="V7" s="4">
        <v>25.1</v>
      </c>
      <c r="W7" s="15">
        <f t="shared" si="12"/>
        <v>0.12315996074582924</v>
      </c>
      <c r="X7" s="31">
        <f t="shared" si="13"/>
        <v>3.160651774246355E-3</v>
      </c>
    </row>
    <row r="8" spans="1:24" ht="15.75" thickBot="1" x14ac:dyDescent="0.3">
      <c r="A8" s="43">
        <v>4</v>
      </c>
      <c r="B8" s="39">
        <v>1</v>
      </c>
      <c r="C8" s="18" t="s">
        <v>16</v>
      </c>
      <c r="D8" s="19">
        <v>34.200000000000003</v>
      </c>
      <c r="E8" s="20">
        <f t="shared" si="0"/>
        <v>0.65391969407265771</v>
      </c>
      <c r="F8" s="20">
        <f t="shared" si="1"/>
        <v>1.7440970982712023E-2</v>
      </c>
      <c r="G8" s="21">
        <v>17.8</v>
      </c>
      <c r="H8" s="20">
        <f t="shared" si="2"/>
        <v>0.419811320754717</v>
      </c>
      <c r="I8" s="20">
        <f t="shared" si="3"/>
        <v>1.1624110233135245E-2</v>
      </c>
      <c r="J8" s="21">
        <v>14</v>
      </c>
      <c r="K8" s="20">
        <f t="shared" si="4"/>
        <v>0.50359712230215825</v>
      </c>
      <c r="L8" s="20">
        <f t="shared" si="5"/>
        <v>1.1850347045877773E-2</v>
      </c>
      <c r="M8" s="21">
        <v>11.3</v>
      </c>
      <c r="N8" s="20">
        <f t="shared" si="6"/>
        <v>0.31564245810055869</v>
      </c>
      <c r="O8" s="20">
        <f t="shared" si="7"/>
        <v>1.0761904761904762E-2</v>
      </c>
      <c r="P8" s="21">
        <v>7.8</v>
      </c>
      <c r="Q8" s="20">
        <f t="shared" si="8"/>
        <v>0.4285714285714286</v>
      </c>
      <c r="R8" s="20">
        <f t="shared" si="9"/>
        <v>7.1823204419889488E-3</v>
      </c>
      <c r="S8" s="21">
        <v>10.4</v>
      </c>
      <c r="T8" s="20">
        <f t="shared" si="10"/>
        <v>0.38235294117647056</v>
      </c>
      <c r="U8" s="22">
        <f t="shared" si="11"/>
        <v>9.1905266878755734E-3</v>
      </c>
      <c r="V8" s="23">
        <v>95.5</v>
      </c>
      <c r="W8" s="24">
        <f t="shared" si="12"/>
        <v>0.46859666339548572</v>
      </c>
      <c r="X8" s="32">
        <f t="shared" si="13"/>
        <v>1.2025587427909438E-2</v>
      </c>
    </row>
    <row r="9" spans="1:24" ht="15.75" thickBot="1" x14ac:dyDescent="0.3">
      <c r="A9" s="43">
        <v>5</v>
      </c>
      <c r="B9" s="40">
        <v>1</v>
      </c>
      <c r="C9" s="25" t="s">
        <v>8</v>
      </c>
      <c r="D9" s="26">
        <f>SUM(D5:D8)</f>
        <v>52.300000000000004</v>
      </c>
      <c r="E9" s="27">
        <f t="shared" si="0"/>
        <v>1</v>
      </c>
      <c r="F9" s="27">
        <f t="shared" si="1"/>
        <v>2.6671426385843241E-2</v>
      </c>
      <c r="G9" s="28">
        <f t="shared" ref="G9:V9" si="14">SUM(G5:G8)</f>
        <v>42.4</v>
      </c>
      <c r="H9" s="27">
        <f t="shared" si="2"/>
        <v>1</v>
      </c>
      <c r="I9" s="27">
        <f t="shared" si="3"/>
        <v>2.7688891791288448E-2</v>
      </c>
      <c r="J9" s="28">
        <f t="shared" si="14"/>
        <v>27.8</v>
      </c>
      <c r="K9" s="27">
        <f t="shared" si="4"/>
        <v>1</v>
      </c>
      <c r="L9" s="27">
        <f t="shared" si="5"/>
        <v>2.3531403419671578E-2</v>
      </c>
      <c r="M9" s="28">
        <f t="shared" si="14"/>
        <v>35.799999999999997</v>
      </c>
      <c r="N9" s="27">
        <f t="shared" si="6"/>
        <v>1</v>
      </c>
      <c r="O9" s="27">
        <f t="shared" si="7"/>
        <v>3.4095238095238095E-2</v>
      </c>
      <c r="P9" s="28">
        <f t="shared" si="14"/>
        <v>18.2</v>
      </c>
      <c r="Q9" s="27">
        <f t="shared" si="8"/>
        <v>1</v>
      </c>
      <c r="R9" s="27">
        <f t="shared" si="9"/>
        <v>1.6758747697974214E-2</v>
      </c>
      <c r="S9" s="28">
        <f t="shared" si="14"/>
        <v>27.200000000000003</v>
      </c>
      <c r="T9" s="27">
        <f t="shared" si="10"/>
        <v>1</v>
      </c>
      <c r="U9" s="29">
        <f t="shared" si="11"/>
        <v>2.4036762106751503E-2</v>
      </c>
      <c r="V9" s="1">
        <f t="shared" si="14"/>
        <v>203.8</v>
      </c>
      <c r="W9" s="14">
        <f t="shared" si="12"/>
        <v>1</v>
      </c>
      <c r="X9" s="30">
        <f t="shared" si="13"/>
        <v>2.5662981338303071E-2</v>
      </c>
    </row>
    <row r="10" spans="1:24" x14ac:dyDescent="0.25">
      <c r="A10" s="43">
        <v>6</v>
      </c>
      <c r="B10" s="10">
        <v>2</v>
      </c>
      <c r="C10" s="9" t="s">
        <v>13</v>
      </c>
      <c r="D10" s="5">
        <v>35.1</v>
      </c>
      <c r="E10" s="12">
        <f>D10/D$14</f>
        <v>7.7723649247121343E-2</v>
      </c>
      <c r="F10" s="13">
        <f t="shared" si="1"/>
        <v>1.7899943903309706E-2</v>
      </c>
      <c r="G10" s="3">
        <v>27</v>
      </c>
      <c r="H10" s="13">
        <f>G10/G$14</f>
        <v>8.1620314389359142E-2</v>
      </c>
      <c r="I10" s="13">
        <f t="shared" si="3"/>
        <v>1.7632077319924246E-2</v>
      </c>
      <c r="J10" s="3">
        <v>29.6</v>
      </c>
      <c r="K10" s="13">
        <f>J10/J$14</f>
        <v>0.1305690339655933</v>
      </c>
      <c r="L10" s="13">
        <f t="shared" si="5"/>
        <v>2.5055019468427295E-2</v>
      </c>
      <c r="M10" s="3">
        <v>16.5</v>
      </c>
      <c r="N10" s="13">
        <f>M10/M$14</f>
        <v>0.15235457063711913</v>
      </c>
      <c r="O10" s="13">
        <f t="shared" si="7"/>
        <v>1.5714285714285715E-2</v>
      </c>
      <c r="P10" s="3">
        <v>12.6</v>
      </c>
      <c r="Q10" s="13">
        <f>P10/P$14</f>
        <v>5.5045871559633024E-2</v>
      </c>
      <c r="R10" s="13">
        <f t="shared" si="9"/>
        <v>1.1602209944751378E-2</v>
      </c>
      <c r="S10" s="3">
        <v>26.9</v>
      </c>
      <c r="T10" s="13">
        <f>S10/S$14</f>
        <v>0.16021441334127456</v>
      </c>
      <c r="U10" s="16">
        <f t="shared" si="11"/>
        <v>2.3771650759985857E-2</v>
      </c>
      <c r="V10" s="4">
        <v>147.69999999999999</v>
      </c>
      <c r="W10" s="15">
        <f>V10/V$14</f>
        <v>9.7543257165499941E-2</v>
      </c>
      <c r="X10" s="31">
        <f t="shared" si="13"/>
        <v>1.8598735739290301E-2</v>
      </c>
    </row>
    <row r="11" spans="1:24" x14ac:dyDescent="0.25">
      <c r="A11" s="43">
        <v>7</v>
      </c>
      <c r="B11" s="39">
        <v>2</v>
      </c>
      <c r="C11" s="6" t="s">
        <v>14</v>
      </c>
      <c r="D11" s="5">
        <v>55.6</v>
      </c>
      <c r="E11" s="13">
        <f t="shared" ref="E11:E14" si="15">D11/D$14</f>
        <v>0.12311780336581045</v>
      </c>
      <c r="F11" s="13">
        <f t="shared" si="1"/>
        <v>2.8354327094701415E-2</v>
      </c>
      <c r="G11" s="3">
        <v>39.700000000000003</v>
      </c>
      <c r="H11" s="13">
        <f t="shared" ref="H11:H14" si="16">G11/G$14</f>
        <v>0.12001209189842808</v>
      </c>
      <c r="I11" s="13">
        <f t="shared" si="3"/>
        <v>2.5925684059296027E-2</v>
      </c>
      <c r="J11" s="3">
        <v>26</v>
      </c>
      <c r="K11" s="13">
        <f t="shared" ref="K11:K14" si="17">J11/J$14</f>
        <v>0.11468901632112924</v>
      </c>
      <c r="L11" s="13">
        <f t="shared" si="5"/>
        <v>2.2007787370915865E-2</v>
      </c>
      <c r="M11" s="3">
        <v>23.3</v>
      </c>
      <c r="N11" s="13">
        <f t="shared" ref="N11:N14" si="18">M11/M$14</f>
        <v>0.21514312096029548</v>
      </c>
      <c r="O11" s="13">
        <f t="shared" si="7"/>
        <v>2.2190476190476191E-2</v>
      </c>
      <c r="P11" s="3">
        <v>31.3</v>
      </c>
      <c r="Q11" s="13">
        <f t="shared" ref="Q11:Q14" si="19">P11/P$14</f>
        <v>0.13674093490607253</v>
      </c>
      <c r="R11" s="13">
        <f t="shared" si="9"/>
        <v>2.8821362799263346E-2</v>
      </c>
      <c r="S11" s="3">
        <v>30.9</v>
      </c>
      <c r="T11" s="13">
        <f t="shared" ref="T11:T14" si="20">S11/S$14</f>
        <v>0.18403811792733768</v>
      </c>
      <c r="U11" s="16">
        <f t="shared" si="11"/>
        <v>2.7306468716861078E-2</v>
      </c>
      <c r="V11" s="4">
        <v>206.8</v>
      </c>
      <c r="W11" s="15">
        <f t="shared" ref="W11:W14" si="21">V11/V$14</f>
        <v>0.13657376832650908</v>
      </c>
      <c r="X11" s="31">
        <f t="shared" si="13"/>
        <v>2.6040748482635306E-2</v>
      </c>
    </row>
    <row r="12" spans="1:24" x14ac:dyDescent="0.25">
      <c r="A12" s="43">
        <v>8</v>
      </c>
      <c r="B12" s="39">
        <v>2</v>
      </c>
      <c r="C12" s="6" t="s">
        <v>15</v>
      </c>
      <c r="D12" s="5">
        <v>56.9</v>
      </c>
      <c r="E12" s="13">
        <f t="shared" si="15"/>
        <v>0.12599645704162976</v>
      </c>
      <c r="F12" s="13">
        <f t="shared" si="1"/>
        <v>2.9017287980009181E-2</v>
      </c>
      <c r="G12" s="3">
        <v>54.9</v>
      </c>
      <c r="H12" s="13">
        <f t="shared" si="16"/>
        <v>0.16596130592503025</v>
      </c>
      <c r="I12" s="13">
        <f t="shared" si="3"/>
        <v>3.585189055051264E-2</v>
      </c>
      <c r="J12" s="3">
        <v>36.299999999999997</v>
      </c>
      <c r="K12" s="13">
        <f t="shared" si="17"/>
        <v>0.16012351124834581</v>
      </c>
      <c r="L12" s="13">
        <f t="shared" si="5"/>
        <v>3.0726256983240226E-2</v>
      </c>
      <c r="M12" s="3">
        <v>21.4</v>
      </c>
      <c r="N12" s="13">
        <f t="shared" si="18"/>
        <v>0.19759926131117267</v>
      </c>
      <c r="O12" s="13">
        <f t="shared" si="7"/>
        <v>2.0380952380952378E-2</v>
      </c>
      <c r="P12" s="3">
        <v>30.2</v>
      </c>
      <c r="Q12" s="13">
        <f t="shared" si="19"/>
        <v>0.13193534294451725</v>
      </c>
      <c r="R12" s="13">
        <f t="shared" si="9"/>
        <v>2.7808471454880287E-2</v>
      </c>
      <c r="S12" s="3">
        <v>42.2</v>
      </c>
      <c r="T12" s="13">
        <f t="shared" si="20"/>
        <v>0.25134008338296604</v>
      </c>
      <c r="U12" s="16">
        <f t="shared" si="11"/>
        <v>3.7292329445033578E-2</v>
      </c>
      <c r="V12" s="4">
        <v>241.8</v>
      </c>
      <c r="W12" s="15">
        <f t="shared" si="21"/>
        <v>0.15968828424250431</v>
      </c>
      <c r="X12" s="31">
        <f t="shared" si="13"/>
        <v>3.044803183317803E-2</v>
      </c>
    </row>
    <row r="13" spans="1:24" ht="15.75" thickBot="1" x14ac:dyDescent="0.3">
      <c r="A13" s="43">
        <v>9</v>
      </c>
      <c r="B13" s="39">
        <v>2</v>
      </c>
      <c r="C13" s="18" t="s">
        <v>16</v>
      </c>
      <c r="D13" s="19">
        <v>304</v>
      </c>
      <c r="E13" s="20">
        <f t="shared" si="15"/>
        <v>0.67316209034543839</v>
      </c>
      <c r="F13" s="20">
        <f t="shared" si="1"/>
        <v>0.15503085317966242</v>
      </c>
      <c r="G13" s="21">
        <v>209.2</v>
      </c>
      <c r="H13" s="20">
        <f t="shared" si="16"/>
        <v>0.63240628778718266</v>
      </c>
      <c r="I13" s="20">
        <f t="shared" si="3"/>
        <v>0.13661594723437601</v>
      </c>
      <c r="J13" s="21">
        <v>134.80000000000001</v>
      </c>
      <c r="K13" s="20">
        <f t="shared" si="17"/>
        <v>0.59461843846493168</v>
      </c>
      <c r="L13" s="20">
        <f t="shared" si="5"/>
        <v>0.11410191298459457</v>
      </c>
      <c r="M13" s="21">
        <v>47.1</v>
      </c>
      <c r="N13" s="20">
        <f t="shared" si="18"/>
        <v>0.43490304709141275</v>
      </c>
      <c r="O13" s="20">
        <f t="shared" si="7"/>
        <v>4.4857142857142859E-2</v>
      </c>
      <c r="P13" s="21">
        <v>154.80000000000001</v>
      </c>
      <c r="Q13" s="20">
        <f t="shared" si="19"/>
        <v>0.67627785058977719</v>
      </c>
      <c r="R13" s="20">
        <f t="shared" si="9"/>
        <v>0.14254143646408837</v>
      </c>
      <c r="S13" s="21">
        <v>67.900000000000006</v>
      </c>
      <c r="T13" s="20">
        <f t="shared" si="20"/>
        <v>0.40440738534842169</v>
      </c>
      <c r="U13" s="22">
        <f t="shared" si="11"/>
        <v>6.0003534817956873E-2</v>
      </c>
      <c r="V13" s="23">
        <v>917.9</v>
      </c>
      <c r="W13" s="24">
        <f t="shared" si="21"/>
        <v>0.60619469026548678</v>
      </c>
      <c r="X13" s="32">
        <f t="shared" si="13"/>
        <v>0.11558415392751908</v>
      </c>
    </row>
    <row r="14" spans="1:24" ht="15.75" thickBot="1" x14ac:dyDescent="0.3">
      <c r="A14" s="43">
        <v>10</v>
      </c>
      <c r="B14" s="40">
        <v>2</v>
      </c>
      <c r="C14" s="25" t="s">
        <v>8</v>
      </c>
      <c r="D14" s="26">
        <f>SUM(D10:D13)</f>
        <v>451.6</v>
      </c>
      <c r="E14" s="27">
        <f t="shared" si="15"/>
        <v>1</v>
      </c>
      <c r="F14" s="27">
        <f t="shared" si="1"/>
        <v>0.23030241215768271</v>
      </c>
      <c r="G14" s="28">
        <f t="shared" ref="G14:V14" si="22">SUM(G10:G13)</f>
        <v>330.79999999999995</v>
      </c>
      <c r="H14" s="27">
        <f t="shared" si="16"/>
        <v>1</v>
      </c>
      <c r="I14" s="27">
        <f t="shared" si="3"/>
        <v>0.21602559916410891</v>
      </c>
      <c r="J14" s="28">
        <f t="shared" si="22"/>
        <v>226.70000000000002</v>
      </c>
      <c r="K14" s="27">
        <f t="shared" si="17"/>
        <v>1</v>
      </c>
      <c r="L14" s="27">
        <f t="shared" si="5"/>
        <v>0.19189097680717795</v>
      </c>
      <c r="M14" s="28">
        <f t="shared" si="22"/>
        <v>108.3</v>
      </c>
      <c r="N14" s="27">
        <f t="shared" si="18"/>
        <v>1</v>
      </c>
      <c r="O14" s="27">
        <f t="shared" si="7"/>
        <v>0.10314285714285713</v>
      </c>
      <c r="P14" s="28">
        <f t="shared" si="22"/>
        <v>228.9</v>
      </c>
      <c r="Q14" s="27">
        <f t="shared" si="19"/>
        <v>1</v>
      </c>
      <c r="R14" s="27">
        <f t="shared" si="9"/>
        <v>0.21077348066298338</v>
      </c>
      <c r="S14" s="28">
        <f t="shared" si="22"/>
        <v>167.9</v>
      </c>
      <c r="T14" s="27">
        <f t="shared" si="20"/>
        <v>1</v>
      </c>
      <c r="U14" s="29">
        <f t="shared" si="11"/>
        <v>0.14837398373983737</v>
      </c>
      <c r="V14" s="1">
        <f t="shared" si="22"/>
        <v>1514.1999999999998</v>
      </c>
      <c r="W14" s="14">
        <f t="shared" si="21"/>
        <v>1</v>
      </c>
      <c r="X14" s="30">
        <f t="shared" si="13"/>
        <v>0.19067166998262269</v>
      </c>
    </row>
    <row r="15" spans="1:24" x14ac:dyDescent="0.25">
      <c r="A15" s="43">
        <v>11</v>
      </c>
      <c r="B15" s="10">
        <v>3</v>
      </c>
      <c r="C15" s="9" t="s">
        <v>13</v>
      </c>
      <c r="D15" s="5">
        <v>25.1</v>
      </c>
      <c r="E15" s="12">
        <f>D15/D$19</f>
        <v>5.3932101418134946E-2</v>
      </c>
      <c r="F15" s="13">
        <f t="shared" si="1"/>
        <v>1.2800244785557654E-2</v>
      </c>
      <c r="G15" s="3">
        <v>20.9</v>
      </c>
      <c r="H15" s="13">
        <f>G15/G$19</f>
        <v>7.1526351813826147E-2</v>
      </c>
      <c r="I15" s="13">
        <f t="shared" si="3"/>
        <v>1.3648533925422843E-2</v>
      </c>
      <c r="J15" s="3">
        <v>24.2</v>
      </c>
      <c r="K15" s="13">
        <f>J15/J$19</f>
        <v>0.11950617283950617</v>
      </c>
      <c r="L15" s="13">
        <f t="shared" si="5"/>
        <v>2.0484171322160152E-2</v>
      </c>
      <c r="M15" s="3">
        <v>19.7</v>
      </c>
      <c r="N15" s="13">
        <f>M15/M$19</f>
        <v>9.0699815837937389E-2</v>
      </c>
      <c r="O15" s="13">
        <f t="shared" si="7"/>
        <v>1.8761904761904761E-2</v>
      </c>
      <c r="P15" s="3">
        <v>8.5</v>
      </c>
      <c r="Q15" s="13">
        <f>P15/P$19</f>
        <v>4.3103448275862072E-2</v>
      </c>
      <c r="R15" s="13">
        <f t="shared" si="9"/>
        <v>7.8268876611418039E-3</v>
      </c>
      <c r="S15" s="3">
        <v>13.6</v>
      </c>
      <c r="T15" s="13">
        <f>S15/S$19</f>
        <v>8.8369070825211185E-2</v>
      </c>
      <c r="U15" s="16">
        <f t="shared" si="11"/>
        <v>1.201838105337575E-2</v>
      </c>
      <c r="V15" s="4">
        <v>112.1</v>
      </c>
      <c r="W15" s="15">
        <f>V15/V$19</f>
        <v>7.3335077849012165E-2</v>
      </c>
      <c r="X15" s="31">
        <f t="shared" si="13"/>
        <v>1.4115898959881129E-2</v>
      </c>
    </row>
    <row r="16" spans="1:24" x14ac:dyDescent="0.25">
      <c r="A16" s="43">
        <v>12</v>
      </c>
      <c r="B16" s="39">
        <v>3</v>
      </c>
      <c r="C16" s="6" t="s">
        <v>14</v>
      </c>
      <c r="D16" s="5">
        <v>52.2</v>
      </c>
      <c r="E16" s="13">
        <f t="shared" ref="E16:E19" si="23">D16/D$19</f>
        <v>0.11216158143532447</v>
      </c>
      <c r="F16" s="13">
        <f t="shared" si="1"/>
        <v>2.6620429394665718E-2</v>
      </c>
      <c r="G16" s="3">
        <v>42.5</v>
      </c>
      <c r="H16" s="13">
        <f t="shared" ref="H16:H19" si="24">G16/G$19</f>
        <v>0.14544832306639288</v>
      </c>
      <c r="I16" s="13">
        <f t="shared" si="3"/>
        <v>2.7754195781362241E-2</v>
      </c>
      <c r="J16" s="3">
        <v>36.9</v>
      </c>
      <c r="K16" s="13">
        <f t="shared" ref="K16:K19" si="25">J16/J$19</f>
        <v>0.1822222222222222</v>
      </c>
      <c r="L16" s="13">
        <f t="shared" si="5"/>
        <v>3.1234128999492131E-2</v>
      </c>
      <c r="M16" s="3">
        <v>44.5</v>
      </c>
      <c r="N16" s="13">
        <f t="shared" ref="N16:N19" si="26">M16/M$19</f>
        <v>0.20488029465930019</v>
      </c>
      <c r="O16" s="13">
        <f t="shared" si="7"/>
        <v>4.238095238095238E-2</v>
      </c>
      <c r="P16" s="3">
        <v>38.299999999999997</v>
      </c>
      <c r="Q16" s="13">
        <f t="shared" ref="Q16:Q19" si="27">P16/P$19</f>
        <v>0.19421906693711968</v>
      </c>
      <c r="R16" s="13">
        <f t="shared" si="9"/>
        <v>3.5267034990791889E-2</v>
      </c>
      <c r="S16" s="3">
        <v>27.7</v>
      </c>
      <c r="T16" s="13">
        <f t="shared" ref="T16:T19" si="28">S16/S$19</f>
        <v>0.17998700454840807</v>
      </c>
      <c r="U16" s="16">
        <f t="shared" si="11"/>
        <v>2.4478614351360901E-2</v>
      </c>
      <c r="V16" s="4">
        <v>242.1</v>
      </c>
      <c r="W16" s="15">
        <f t="shared" ref="W16:W19" si="29">V16/V$19</f>
        <v>0.15838021719220202</v>
      </c>
      <c r="X16" s="31">
        <f t="shared" si="13"/>
        <v>3.0485808547611255E-2</v>
      </c>
    </row>
    <row r="17" spans="1:24" x14ac:dyDescent="0.25">
      <c r="A17" s="43">
        <v>13</v>
      </c>
      <c r="B17" s="39">
        <v>3</v>
      </c>
      <c r="C17" s="6" t="s">
        <v>15</v>
      </c>
      <c r="D17" s="5">
        <v>98.2</v>
      </c>
      <c r="E17" s="13">
        <f t="shared" si="23"/>
        <v>0.21100128921357975</v>
      </c>
      <c r="F17" s="13">
        <f t="shared" si="1"/>
        <v>5.0079045336325165E-2</v>
      </c>
      <c r="G17" s="3">
        <v>52.9</v>
      </c>
      <c r="H17" s="13">
        <f t="shared" si="24"/>
        <v>0.18104038329911021</v>
      </c>
      <c r="I17" s="13">
        <f t="shared" si="3"/>
        <v>3.4545810749036766E-2</v>
      </c>
      <c r="J17" s="3">
        <v>40.9</v>
      </c>
      <c r="K17" s="13">
        <f t="shared" si="25"/>
        <v>0.2019753086419753</v>
      </c>
      <c r="L17" s="13">
        <f t="shared" si="5"/>
        <v>3.4619942441171496E-2</v>
      </c>
      <c r="M17" s="3">
        <v>54.8</v>
      </c>
      <c r="N17" s="13">
        <f t="shared" si="26"/>
        <v>0.25230202578268879</v>
      </c>
      <c r="O17" s="13">
        <f t="shared" si="7"/>
        <v>5.219047619047619E-2</v>
      </c>
      <c r="P17" s="3">
        <v>42.5</v>
      </c>
      <c r="Q17" s="13">
        <f t="shared" si="27"/>
        <v>0.21551724137931036</v>
      </c>
      <c r="R17" s="13">
        <f t="shared" si="9"/>
        <v>3.9134438305709014E-2</v>
      </c>
      <c r="S17" s="3">
        <v>44.4</v>
      </c>
      <c r="T17" s="13">
        <f t="shared" si="28"/>
        <v>0.28849902534113064</v>
      </c>
      <c r="U17" s="16">
        <f t="shared" si="11"/>
        <v>3.9236479321314945E-2</v>
      </c>
      <c r="V17" s="4">
        <v>333.8</v>
      </c>
      <c r="W17" s="15">
        <f t="shared" si="29"/>
        <v>0.21836975009812903</v>
      </c>
      <c r="X17" s="31">
        <f t="shared" si="13"/>
        <v>4.2032890926033198E-2</v>
      </c>
    </row>
    <row r="18" spans="1:24" ht="15.75" thickBot="1" x14ac:dyDescent="0.3">
      <c r="A18" s="43">
        <v>14</v>
      </c>
      <c r="B18" s="39">
        <v>3</v>
      </c>
      <c r="C18" s="18" t="s">
        <v>16</v>
      </c>
      <c r="D18" s="19">
        <v>289.89999999999998</v>
      </c>
      <c r="E18" s="20">
        <f t="shared" si="23"/>
        <v>0.62290502793296088</v>
      </c>
      <c r="F18" s="20">
        <f t="shared" si="1"/>
        <v>0.14784027742363201</v>
      </c>
      <c r="G18" s="21">
        <v>175.9</v>
      </c>
      <c r="H18" s="20">
        <f t="shared" si="24"/>
        <v>0.60198494182067086</v>
      </c>
      <c r="I18" s="20">
        <f t="shared" si="3"/>
        <v>0.1148697185398028</v>
      </c>
      <c r="J18" s="21">
        <v>100.5</v>
      </c>
      <c r="K18" s="20">
        <f t="shared" si="25"/>
        <v>0.49629629629629629</v>
      </c>
      <c r="L18" s="20">
        <f t="shared" si="5"/>
        <v>8.5068562722194013E-2</v>
      </c>
      <c r="M18" s="21">
        <v>98.2</v>
      </c>
      <c r="N18" s="20">
        <f t="shared" si="26"/>
        <v>0.45211786372007368</v>
      </c>
      <c r="O18" s="20">
        <f t="shared" si="7"/>
        <v>9.3523809523809523E-2</v>
      </c>
      <c r="P18" s="21">
        <v>107.9</v>
      </c>
      <c r="Q18" s="20">
        <f t="shared" si="27"/>
        <v>0.54716024340770797</v>
      </c>
      <c r="R18" s="20">
        <f t="shared" si="9"/>
        <v>9.935543278084713E-2</v>
      </c>
      <c r="S18" s="21">
        <v>68.2</v>
      </c>
      <c r="T18" s="20">
        <f t="shared" si="28"/>
        <v>0.44314489928525025</v>
      </c>
      <c r="U18" s="22">
        <f t="shared" si="11"/>
        <v>6.0268646164722509E-2</v>
      </c>
      <c r="V18" s="23">
        <v>840.6</v>
      </c>
      <c r="W18" s="24">
        <f t="shared" si="29"/>
        <v>0.54991495486065689</v>
      </c>
      <c r="X18" s="32">
        <f t="shared" si="13"/>
        <v>0.10585035384189187</v>
      </c>
    </row>
    <row r="19" spans="1:24" ht="15.75" thickBot="1" x14ac:dyDescent="0.3">
      <c r="A19" s="43">
        <v>15</v>
      </c>
      <c r="B19" s="40">
        <v>3</v>
      </c>
      <c r="C19" s="25" t="s">
        <v>8</v>
      </c>
      <c r="D19" s="26">
        <f>SUM(D15:D18)</f>
        <v>465.4</v>
      </c>
      <c r="E19" s="27">
        <f t="shared" si="23"/>
        <v>1</v>
      </c>
      <c r="F19" s="27">
        <f t="shared" si="1"/>
        <v>0.23733999694018054</v>
      </c>
      <c r="G19" s="28">
        <f t="shared" ref="G19:V19" si="30">SUM(G15:G18)</f>
        <v>292.2</v>
      </c>
      <c r="H19" s="27">
        <f t="shared" si="24"/>
        <v>1</v>
      </c>
      <c r="I19" s="27">
        <f t="shared" si="3"/>
        <v>0.19081825899562463</v>
      </c>
      <c r="J19" s="28">
        <f t="shared" si="30"/>
        <v>202.5</v>
      </c>
      <c r="K19" s="27">
        <f t="shared" si="25"/>
        <v>1</v>
      </c>
      <c r="L19" s="27">
        <f t="shared" si="5"/>
        <v>0.1714068054850178</v>
      </c>
      <c r="M19" s="28">
        <f t="shared" si="30"/>
        <v>217.2</v>
      </c>
      <c r="N19" s="27">
        <f t="shared" si="26"/>
        <v>1</v>
      </c>
      <c r="O19" s="27">
        <f t="shared" si="7"/>
        <v>0.20685714285714285</v>
      </c>
      <c r="P19" s="28">
        <f t="shared" si="30"/>
        <v>197.2</v>
      </c>
      <c r="Q19" s="27">
        <f t="shared" si="27"/>
        <v>1</v>
      </c>
      <c r="R19" s="27">
        <f t="shared" si="9"/>
        <v>0.18158379373848982</v>
      </c>
      <c r="S19" s="28">
        <f t="shared" si="30"/>
        <v>153.89999999999998</v>
      </c>
      <c r="T19" s="27">
        <f t="shared" si="28"/>
        <v>1</v>
      </c>
      <c r="U19" s="29">
        <f t="shared" si="11"/>
        <v>0.1360021208907741</v>
      </c>
      <c r="V19" s="1">
        <f t="shared" si="30"/>
        <v>1528.6</v>
      </c>
      <c r="W19" s="14">
        <f t="shared" si="29"/>
        <v>1</v>
      </c>
      <c r="X19" s="30">
        <f t="shared" si="13"/>
        <v>0.19248495227541743</v>
      </c>
    </row>
    <row r="20" spans="1:24" x14ac:dyDescent="0.25">
      <c r="A20" s="43">
        <v>16</v>
      </c>
      <c r="B20" s="10">
        <v>4</v>
      </c>
      <c r="C20" s="9" t="s">
        <v>13</v>
      </c>
      <c r="D20" s="5">
        <v>30.6</v>
      </c>
      <c r="E20" s="12">
        <f>D20/D$24</f>
        <v>7.5536904468032587E-2</v>
      </c>
      <c r="F20" s="13">
        <f t="shared" si="1"/>
        <v>1.5605079300321283E-2</v>
      </c>
      <c r="G20" s="3">
        <v>10.7</v>
      </c>
      <c r="H20" s="13">
        <f>G20/G$24</f>
        <v>3.3796588755527476E-2</v>
      </c>
      <c r="I20" s="13">
        <f t="shared" si="3"/>
        <v>6.987526937895905E-3</v>
      </c>
      <c r="J20" s="3">
        <v>18</v>
      </c>
      <c r="K20" s="13">
        <f>J20/J$24</f>
        <v>8.3798882681564255E-2</v>
      </c>
      <c r="L20" s="13">
        <f t="shared" si="5"/>
        <v>1.5236160487557137E-2</v>
      </c>
      <c r="M20" s="3">
        <v>14.4</v>
      </c>
      <c r="N20" s="13">
        <f>M20/M$24</f>
        <v>5.3156146179402002E-2</v>
      </c>
      <c r="O20" s="13">
        <f t="shared" si="7"/>
        <v>1.3714285714285715E-2</v>
      </c>
      <c r="P20" s="3">
        <v>7.2</v>
      </c>
      <c r="Q20" s="13">
        <f>P20/P$24</f>
        <v>3.6000000000000004E-2</v>
      </c>
      <c r="R20" s="13">
        <f t="shared" si="9"/>
        <v>6.6298342541436456E-3</v>
      </c>
      <c r="S20" s="3">
        <v>16.100000000000001</v>
      </c>
      <c r="T20" s="13">
        <f>S20/S$24</f>
        <v>6.3510848126232741E-2</v>
      </c>
      <c r="U20" s="16">
        <f t="shared" si="11"/>
        <v>1.4227642276422764E-2</v>
      </c>
      <c r="V20" s="4">
        <v>97.1</v>
      </c>
      <c r="W20" s="15">
        <f>V20/V$24</f>
        <v>5.8462279487025107E-2</v>
      </c>
      <c r="X20" s="31">
        <f t="shared" si="13"/>
        <v>1.2227063238219961E-2</v>
      </c>
    </row>
    <row r="21" spans="1:24" x14ac:dyDescent="0.25">
      <c r="A21" s="43">
        <v>17</v>
      </c>
      <c r="B21" s="39">
        <v>4</v>
      </c>
      <c r="C21" s="6" t="s">
        <v>14</v>
      </c>
      <c r="D21" s="5">
        <v>47.9</v>
      </c>
      <c r="E21" s="13">
        <f t="shared" ref="E21:E24" si="31">D21/D$24</f>
        <v>0.11824240928165884</v>
      </c>
      <c r="F21" s="13">
        <f t="shared" si="1"/>
        <v>2.4427558774032333E-2</v>
      </c>
      <c r="G21" s="3">
        <v>25.5</v>
      </c>
      <c r="H21" s="13">
        <f t="shared" ref="H21:H24" si="32">G21/G$24</f>
        <v>8.0543272267845856E-2</v>
      </c>
      <c r="I21" s="13">
        <f t="shared" si="3"/>
        <v>1.6652517468817345E-2</v>
      </c>
      <c r="J21" s="3">
        <v>35.4</v>
      </c>
      <c r="K21" s="13">
        <f t="shared" ref="K21:K24" si="33">J21/J$24</f>
        <v>0.16480446927374301</v>
      </c>
      <c r="L21" s="13">
        <f t="shared" si="5"/>
        <v>2.9964448958862369E-2</v>
      </c>
      <c r="M21" s="3">
        <v>29.3</v>
      </c>
      <c r="N21" s="13">
        <f t="shared" ref="N21:N24" si="34">M21/M$24</f>
        <v>0.10815799187892212</v>
      </c>
      <c r="O21" s="13">
        <f t="shared" si="7"/>
        <v>2.7904761904761904E-2</v>
      </c>
      <c r="P21" s="3">
        <v>39.200000000000003</v>
      </c>
      <c r="Q21" s="13">
        <f t="shared" ref="Q21:Q24" si="35">P21/P$24</f>
        <v>0.19600000000000001</v>
      </c>
      <c r="R21" s="13">
        <f t="shared" si="9"/>
        <v>3.6095764272559845E-2</v>
      </c>
      <c r="S21" s="3">
        <v>27.7</v>
      </c>
      <c r="T21" s="13">
        <f t="shared" ref="T21:T24" si="36">S21/S$24</f>
        <v>0.10927021696252465</v>
      </c>
      <c r="U21" s="16">
        <f t="shared" si="11"/>
        <v>2.4478614351360901E-2</v>
      </c>
      <c r="V21" s="4">
        <v>205</v>
      </c>
      <c r="W21" s="15">
        <f t="shared" ref="W21:W24" si="37">V21/V$24</f>
        <v>0.12342705761936301</v>
      </c>
      <c r="X21" s="31">
        <f t="shared" si="13"/>
        <v>2.5814088196035964E-2</v>
      </c>
    </row>
    <row r="22" spans="1:24" x14ac:dyDescent="0.25">
      <c r="A22" s="43">
        <v>18</v>
      </c>
      <c r="B22" s="39">
        <v>4</v>
      </c>
      <c r="C22" s="6" t="s">
        <v>15</v>
      </c>
      <c r="D22" s="5">
        <v>65.8</v>
      </c>
      <c r="E22" s="13">
        <f t="shared" si="31"/>
        <v>0.1624290298691681</v>
      </c>
      <c r="F22" s="13">
        <f t="shared" si="1"/>
        <v>3.3556020194808509E-2</v>
      </c>
      <c r="G22" s="3">
        <v>49.3</v>
      </c>
      <c r="H22" s="13">
        <f t="shared" si="32"/>
        <v>0.15571699305116865</v>
      </c>
      <c r="I22" s="13">
        <f t="shared" si="3"/>
        <v>3.2194867106380198E-2</v>
      </c>
      <c r="J22" s="3">
        <v>33.799999999999997</v>
      </c>
      <c r="K22" s="13">
        <f t="shared" si="33"/>
        <v>0.15735567970204842</v>
      </c>
      <c r="L22" s="13">
        <f t="shared" si="5"/>
        <v>2.8610123582190623E-2</v>
      </c>
      <c r="M22" s="3">
        <v>40</v>
      </c>
      <c r="N22" s="13">
        <f t="shared" si="34"/>
        <v>0.14765596160944999</v>
      </c>
      <c r="O22" s="13">
        <f t="shared" si="7"/>
        <v>3.8095238095238099E-2</v>
      </c>
      <c r="P22" s="3">
        <v>40.4</v>
      </c>
      <c r="Q22" s="13">
        <f t="shared" si="35"/>
        <v>0.20199999999999999</v>
      </c>
      <c r="R22" s="13">
        <f t="shared" si="9"/>
        <v>3.7200736648250451E-2</v>
      </c>
      <c r="S22" s="3">
        <v>31.9</v>
      </c>
      <c r="T22" s="13">
        <f t="shared" si="36"/>
        <v>0.12583826429980274</v>
      </c>
      <c r="U22" s="16">
        <f t="shared" si="11"/>
        <v>2.8190173206079881E-2</v>
      </c>
      <c r="V22" s="4">
        <v>261.2</v>
      </c>
      <c r="W22" s="15">
        <f t="shared" si="37"/>
        <v>0.15726413390330543</v>
      </c>
      <c r="X22" s="31">
        <f t="shared" si="13"/>
        <v>3.2890926033193137E-2</v>
      </c>
    </row>
    <row r="23" spans="1:24" ht="15.75" thickBot="1" x14ac:dyDescent="0.3">
      <c r="A23" s="43">
        <v>19</v>
      </c>
      <c r="B23" s="39">
        <v>4</v>
      </c>
      <c r="C23" s="18" t="s">
        <v>16</v>
      </c>
      <c r="D23" s="19">
        <v>260.8</v>
      </c>
      <c r="E23" s="20">
        <f t="shared" si="31"/>
        <v>0.64379165638114044</v>
      </c>
      <c r="F23" s="20">
        <f t="shared" si="1"/>
        <v>0.13300015299097354</v>
      </c>
      <c r="G23" s="21">
        <v>231.1</v>
      </c>
      <c r="H23" s="20">
        <f t="shared" si="32"/>
        <v>0.72994314592545795</v>
      </c>
      <c r="I23" s="20">
        <f t="shared" si="3"/>
        <v>0.1509175210605368</v>
      </c>
      <c r="J23" s="21">
        <v>127.6</v>
      </c>
      <c r="K23" s="20">
        <f t="shared" si="33"/>
        <v>0.5940409683426443</v>
      </c>
      <c r="L23" s="20">
        <f t="shared" si="5"/>
        <v>0.10800744878957171</v>
      </c>
      <c r="M23" s="21">
        <v>187.2</v>
      </c>
      <c r="N23" s="20">
        <f t="shared" si="34"/>
        <v>0.69102990033222589</v>
      </c>
      <c r="O23" s="20">
        <f t="shared" si="7"/>
        <v>0.17828571428571427</v>
      </c>
      <c r="P23" s="21">
        <v>113.2</v>
      </c>
      <c r="Q23" s="20">
        <f t="shared" si="35"/>
        <v>0.56600000000000006</v>
      </c>
      <c r="R23" s="20">
        <f t="shared" si="9"/>
        <v>0.10423572744014731</v>
      </c>
      <c r="S23" s="21">
        <v>177.8</v>
      </c>
      <c r="T23" s="20">
        <f t="shared" si="36"/>
        <v>0.70138067061143994</v>
      </c>
      <c r="U23" s="22">
        <f t="shared" si="11"/>
        <v>0.15712265818310356</v>
      </c>
      <c r="V23" s="23">
        <v>1097.5999999999999</v>
      </c>
      <c r="W23" s="24">
        <f t="shared" si="37"/>
        <v>0.66084652899030649</v>
      </c>
      <c r="X23" s="32">
        <f t="shared" si="13"/>
        <v>0.13821240587301986</v>
      </c>
    </row>
    <row r="24" spans="1:24" ht="15.75" thickBot="1" x14ac:dyDescent="0.3">
      <c r="A24" s="43">
        <v>20</v>
      </c>
      <c r="B24" s="40">
        <v>4</v>
      </c>
      <c r="C24" s="25" t="s">
        <v>8</v>
      </c>
      <c r="D24" s="26">
        <f>SUM(D20:D23)</f>
        <v>405.1</v>
      </c>
      <c r="E24" s="27">
        <f t="shared" si="31"/>
        <v>1</v>
      </c>
      <c r="F24" s="27">
        <f t="shared" si="1"/>
        <v>0.20658881126013567</v>
      </c>
      <c r="G24" s="28">
        <f t="shared" ref="G24:V24" si="38">SUM(G20:G23)</f>
        <v>316.60000000000002</v>
      </c>
      <c r="H24" s="27">
        <f t="shared" si="32"/>
        <v>1</v>
      </c>
      <c r="I24" s="27">
        <f t="shared" si="3"/>
        <v>0.20675243257363027</v>
      </c>
      <c r="J24" s="28">
        <f t="shared" si="38"/>
        <v>214.79999999999998</v>
      </c>
      <c r="K24" s="27">
        <f t="shared" si="33"/>
        <v>1</v>
      </c>
      <c r="L24" s="27">
        <f t="shared" si="5"/>
        <v>0.18181818181818182</v>
      </c>
      <c r="M24" s="28">
        <f t="shared" si="38"/>
        <v>270.89999999999998</v>
      </c>
      <c r="N24" s="27">
        <f t="shared" si="34"/>
        <v>1</v>
      </c>
      <c r="O24" s="27">
        <f t="shared" si="7"/>
        <v>0.25799999999999995</v>
      </c>
      <c r="P24" s="28">
        <f t="shared" si="38"/>
        <v>200</v>
      </c>
      <c r="Q24" s="27">
        <f t="shared" si="35"/>
        <v>1</v>
      </c>
      <c r="R24" s="27">
        <f t="shared" si="9"/>
        <v>0.18416206261510126</v>
      </c>
      <c r="S24" s="28">
        <f t="shared" si="38"/>
        <v>253.5</v>
      </c>
      <c r="T24" s="27">
        <f t="shared" si="36"/>
        <v>1</v>
      </c>
      <c r="U24" s="29">
        <f t="shared" si="11"/>
        <v>0.2240190880169671</v>
      </c>
      <c r="V24" s="1">
        <f t="shared" si="38"/>
        <v>1660.8999999999999</v>
      </c>
      <c r="W24" s="14">
        <f t="shared" si="37"/>
        <v>1</v>
      </c>
      <c r="X24" s="30">
        <f t="shared" si="13"/>
        <v>0.20914448334046892</v>
      </c>
    </row>
    <row r="25" spans="1:24" x14ac:dyDescent="0.25">
      <c r="A25" s="43">
        <v>21</v>
      </c>
      <c r="B25" s="10">
        <v>5</v>
      </c>
      <c r="C25" s="9" t="s">
        <v>13</v>
      </c>
      <c r="D25" s="5">
        <v>22.9</v>
      </c>
      <c r="E25" s="12">
        <f>D25/D$29</f>
        <v>3.9045183290707587E-2</v>
      </c>
      <c r="F25" s="13">
        <f t="shared" si="1"/>
        <v>1.16783109796522E-2</v>
      </c>
      <c r="G25" s="3">
        <v>17.8</v>
      </c>
      <c r="H25" s="13">
        <f>G25/G$29</f>
        <v>3.2404878936828696E-2</v>
      </c>
      <c r="I25" s="13">
        <f t="shared" si="3"/>
        <v>1.1624110233135245E-2</v>
      </c>
      <c r="J25" s="3">
        <v>33.200000000000003</v>
      </c>
      <c r="K25" s="13">
        <f>J25/J$29</f>
        <v>6.5149136577708003E-2</v>
      </c>
      <c r="L25" s="13">
        <f t="shared" si="5"/>
        <v>2.8102251565938721E-2</v>
      </c>
      <c r="M25" s="3">
        <v>15.4</v>
      </c>
      <c r="N25" s="13">
        <f>M25/M$29</f>
        <v>3.6859741503111533E-2</v>
      </c>
      <c r="O25" s="13">
        <f t="shared" si="7"/>
        <v>1.4666666666666666E-2</v>
      </c>
      <c r="P25" s="3">
        <v>9.6</v>
      </c>
      <c r="Q25" s="13">
        <f>P25/P$29</f>
        <v>2.1734208738963093E-2</v>
      </c>
      <c r="R25" s="13">
        <f t="shared" si="9"/>
        <v>8.8397790055248591E-3</v>
      </c>
      <c r="S25" s="3">
        <v>8.1</v>
      </c>
      <c r="T25" s="13">
        <f>S25/S$29</f>
        <v>1.5309015309015307E-2</v>
      </c>
      <c r="U25" s="16">
        <f t="shared" si="11"/>
        <v>7.1580063626723216E-3</v>
      </c>
      <c r="V25" s="4">
        <v>107</v>
      </c>
      <c r="W25" s="15">
        <f>V25/V$29</f>
        <v>3.5268136721711328E-2</v>
      </c>
      <c r="X25" s="31">
        <f t="shared" si="13"/>
        <v>1.3473694814516332E-2</v>
      </c>
    </row>
    <row r="26" spans="1:24" x14ac:dyDescent="0.25">
      <c r="A26" s="43">
        <v>22</v>
      </c>
      <c r="B26" s="39">
        <v>5</v>
      </c>
      <c r="C26" s="6" t="s">
        <v>14</v>
      </c>
      <c r="D26" s="5">
        <v>46.2</v>
      </c>
      <c r="E26" s="13">
        <f t="shared" ref="E26:E29" si="39">D26/D$29</f>
        <v>7.8772378516624039E-2</v>
      </c>
      <c r="F26" s="13">
        <f t="shared" si="1"/>
        <v>2.3560609924014486E-2</v>
      </c>
      <c r="G26" s="3">
        <v>42.1</v>
      </c>
      <c r="H26" s="13">
        <f t="shared" ref="H26:H29" si="40">G26/G$29</f>
        <v>7.6643000182049892E-2</v>
      </c>
      <c r="I26" s="13">
        <f t="shared" si="3"/>
        <v>2.7492979821067069E-2</v>
      </c>
      <c r="J26" s="3">
        <v>62.7</v>
      </c>
      <c r="K26" s="13">
        <f t="shared" ref="K26:K29" si="41">J26/J$29</f>
        <v>0.12303767660910518</v>
      </c>
      <c r="L26" s="13">
        <f t="shared" si="5"/>
        <v>5.3072625698324029E-2</v>
      </c>
      <c r="M26" s="3">
        <v>27.7</v>
      </c>
      <c r="N26" s="13">
        <f t="shared" ref="N26:N29" si="42">M26/M$29</f>
        <v>6.6299664911440875E-2</v>
      </c>
      <c r="O26" s="13">
        <f t="shared" si="7"/>
        <v>2.638095238095238E-2</v>
      </c>
      <c r="P26" s="3">
        <v>25.6</v>
      </c>
      <c r="Q26" s="13">
        <f t="shared" ref="Q26:Q29" si="43">P26/P$29</f>
        <v>5.7957889970568256E-2</v>
      </c>
      <c r="R26" s="13">
        <f t="shared" si="9"/>
        <v>2.3572744014732961E-2</v>
      </c>
      <c r="S26" s="3">
        <v>23.5</v>
      </c>
      <c r="T26" s="13">
        <f t="shared" ref="T26:T29" si="44">S26/S$29</f>
        <v>4.4415044415044416E-2</v>
      </c>
      <c r="U26" s="16">
        <f t="shared" si="11"/>
        <v>2.0767055496641922E-2</v>
      </c>
      <c r="V26" s="4">
        <v>227.9</v>
      </c>
      <c r="W26" s="15">
        <f t="shared" ref="W26:W29" si="45">V26/V$29</f>
        <v>7.5117835129701049E-2</v>
      </c>
      <c r="X26" s="31">
        <f t="shared" si="13"/>
        <v>2.8697710731105348E-2</v>
      </c>
    </row>
    <row r="27" spans="1:24" x14ac:dyDescent="0.25">
      <c r="A27" s="43">
        <v>23</v>
      </c>
      <c r="B27" s="39">
        <v>5</v>
      </c>
      <c r="C27" s="6" t="s">
        <v>15</v>
      </c>
      <c r="D27" s="5">
        <v>44.5</v>
      </c>
      <c r="E27" s="13">
        <f t="shared" si="39"/>
        <v>7.5873827791986356E-2</v>
      </c>
      <c r="F27" s="13">
        <f t="shared" si="1"/>
        <v>2.2693661073996636E-2</v>
      </c>
      <c r="G27" s="3">
        <v>41.4</v>
      </c>
      <c r="H27" s="13">
        <f t="shared" si="40"/>
        <v>7.5368651010376847E-2</v>
      </c>
      <c r="I27" s="13">
        <f t="shared" si="3"/>
        <v>2.7035851890550511E-2</v>
      </c>
      <c r="J27" s="3">
        <v>54.6</v>
      </c>
      <c r="K27" s="13">
        <f t="shared" si="41"/>
        <v>0.10714285714285714</v>
      </c>
      <c r="L27" s="13">
        <f t="shared" si="5"/>
        <v>4.6216353478923319E-2</v>
      </c>
      <c r="M27" s="3">
        <v>37.9</v>
      </c>
      <c r="N27" s="13">
        <f t="shared" si="42"/>
        <v>9.0713259932982279E-2</v>
      </c>
      <c r="O27" s="13">
        <f t="shared" si="7"/>
        <v>3.6095238095238097E-2</v>
      </c>
      <c r="P27" s="3">
        <v>68.7</v>
      </c>
      <c r="Q27" s="13">
        <f t="shared" si="43"/>
        <v>0.15553543128820466</v>
      </c>
      <c r="R27" s="13">
        <f t="shared" si="9"/>
        <v>6.3259668508287278E-2</v>
      </c>
      <c r="S27" s="3">
        <v>53.1</v>
      </c>
      <c r="T27" s="13">
        <f t="shared" si="44"/>
        <v>0.10035910035910035</v>
      </c>
      <c r="U27" s="16">
        <f t="shared" si="11"/>
        <v>4.6924708377518554E-2</v>
      </c>
      <c r="V27" s="4">
        <v>300.2</v>
      </c>
      <c r="W27" s="15">
        <f t="shared" si="45"/>
        <v>9.8948548073436823E-2</v>
      </c>
      <c r="X27" s="31">
        <f t="shared" si="13"/>
        <v>3.7801898909512174E-2</v>
      </c>
    </row>
    <row r="28" spans="1:24" ht="15.75" thickBot="1" x14ac:dyDescent="0.3">
      <c r="A28" s="43">
        <v>24</v>
      </c>
      <c r="B28" s="39">
        <v>5</v>
      </c>
      <c r="C28" s="18" t="s">
        <v>16</v>
      </c>
      <c r="D28" s="19">
        <v>472.9</v>
      </c>
      <c r="E28" s="20">
        <f t="shared" si="39"/>
        <v>0.80630861040068202</v>
      </c>
      <c r="F28" s="20">
        <f t="shared" si="1"/>
        <v>0.24116477127849456</v>
      </c>
      <c r="G28" s="21">
        <v>448</v>
      </c>
      <c r="H28" s="20">
        <f t="shared" si="40"/>
        <v>0.8155834698707447</v>
      </c>
      <c r="I28" s="20">
        <f t="shared" si="3"/>
        <v>0.29256187553059493</v>
      </c>
      <c r="J28" s="21">
        <v>359.1</v>
      </c>
      <c r="K28" s="20">
        <f t="shared" si="41"/>
        <v>0.70467032967032972</v>
      </c>
      <c r="L28" s="20">
        <f t="shared" si="5"/>
        <v>0.30396140172676489</v>
      </c>
      <c r="M28" s="21">
        <v>336.8</v>
      </c>
      <c r="N28" s="20">
        <f t="shared" si="42"/>
        <v>0.80612733365246525</v>
      </c>
      <c r="O28" s="20">
        <f t="shared" si="7"/>
        <v>0.32076190476190475</v>
      </c>
      <c r="P28" s="21">
        <v>337.8</v>
      </c>
      <c r="Q28" s="20">
        <f t="shared" si="43"/>
        <v>0.76477247000226389</v>
      </c>
      <c r="R28" s="20">
        <f t="shared" si="9"/>
        <v>0.31104972375690604</v>
      </c>
      <c r="S28" s="21">
        <v>444.4</v>
      </c>
      <c r="T28" s="20">
        <f t="shared" si="44"/>
        <v>0.83991683991683985</v>
      </c>
      <c r="U28" s="22">
        <f t="shared" si="11"/>
        <v>0.39271827500883699</v>
      </c>
      <c r="V28" s="23">
        <v>2398.8000000000002</v>
      </c>
      <c r="W28" s="24">
        <f t="shared" si="45"/>
        <v>0.79066548007515081</v>
      </c>
      <c r="X28" s="32">
        <f t="shared" si="13"/>
        <v>0.30206260860805401</v>
      </c>
    </row>
    <row r="29" spans="1:24" ht="15.75" thickBot="1" x14ac:dyDescent="0.3">
      <c r="A29" s="43">
        <v>25</v>
      </c>
      <c r="B29" s="41">
        <v>5</v>
      </c>
      <c r="C29" s="25" t="s">
        <v>8</v>
      </c>
      <c r="D29" s="26">
        <f>SUM(D25:D28)</f>
        <v>586.5</v>
      </c>
      <c r="E29" s="27">
        <f t="shared" si="39"/>
        <v>1</v>
      </c>
      <c r="F29" s="27">
        <f t="shared" si="1"/>
        <v>0.29909735325615788</v>
      </c>
      <c r="G29" s="28">
        <f t="shared" ref="G29:V29" si="46">SUM(G25:G28)</f>
        <v>549.29999999999995</v>
      </c>
      <c r="H29" s="27">
        <f t="shared" si="40"/>
        <v>1</v>
      </c>
      <c r="I29" s="27">
        <f t="shared" si="3"/>
        <v>0.35871481747534772</v>
      </c>
      <c r="J29" s="28">
        <f t="shared" si="46"/>
        <v>509.6</v>
      </c>
      <c r="K29" s="27">
        <f t="shared" si="41"/>
        <v>1</v>
      </c>
      <c r="L29" s="27">
        <f t="shared" si="5"/>
        <v>0.43135263246995098</v>
      </c>
      <c r="M29" s="28">
        <f t="shared" si="46"/>
        <v>417.8</v>
      </c>
      <c r="N29" s="27">
        <f t="shared" si="42"/>
        <v>1</v>
      </c>
      <c r="O29" s="27">
        <f t="shared" si="7"/>
        <v>0.39790476190476193</v>
      </c>
      <c r="P29" s="28">
        <f t="shared" si="46"/>
        <v>441.70000000000005</v>
      </c>
      <c r="Q29" s="27">
        <f t="shared" si="43"/>
        <v>1</v>
      </c>
      <c r="R29" s="27">
        <f t="shared" si="9"/>
        <v>0.40672191528545115</v>
      </c>
      <c r="S29" s="28">
        <f t="shared" si="46"/>
        <v>529.1</v>
      </c>
      <c r="T29" s="27">
        <f t="shared" si="44"/>
        <v>1</v>
      </c>
      <c r="U29" s="29">
        <f t="shared" si="11"/>
        <v>0.46756804524566981</v>
      </c>
      <c r="V29" s="1">
        <f t="shared" si="46"/>
        <v>3033.9</v>
      </c>
      <c r="W29" s="14">
        <f t="shared" si="45"/>
        <v>1</v>
      </c>
      <c r="X29" s="30">
        <f t="shared" si="13"/>
        <v>0.3820359130631879</v>
      </c>
    </row>
    <row r="30" spans="1:24" ht="15.75" thickBot="1" x14ac:dyDescent="0.3">
      <c r="A30" s="43">
        <v>26</v>
      </c>
      <c r="B30" s="42" t="s">
        <v>11</v>
      </c>
      <c r="C30" s="38"/>
      <c r="D30" s="8">
        <f>SUM(D29,D24,D19,D14,D9)</f>
        <v>1960.8999999999999</v>
      </c>
      <c r="E30" s="7"/>
      <c r="F30" s="14">
        <f t="shared" ref="F30:I30" si="47">SUM(F29,F24,F19,F14,F9)</f>
        <v>1</v>
      </c>
      <c r="G30" s="2">
        <f t="shared" si="47"/>
        <v>1531.3</v>
      </c>
      <c r="H30" s="7"/>
      <c r="I30" s="14">
        <f t="shared" si="47"/>
        <v>1</v>
      </c>
      <c r="J30" s="2">
        <f t="shared" ref="J30" si="48">SUM(J29,J24,J19,J14,J9)</f>
        <v>1181.3999999999999</v>
      </c>
      <c r="K30" s="7"/>
      <c r="L30" s="14">
        <f t="shared" ref="L30" si="49">SUM(L29,L24,L19,L14,L9)</f>
        <v>1.0000000000000002</v>
      </c>
      <c r="M30" s="2">
        <f t="shared" ref="M30" si="50">SUM(M29,M24,M19,M14,M9)</f>
        <v>1050</v>
      </c>
      <c r="N30" s="7"/>
      <c r="O30" s="14">
        <f t="shared" ref="O30" si="51">SUM(O29,O24,O19,O14,O9)</f>
        <v>0.99999999999999989</v>
      </c>
      <c r="P30" s="7">
        <f t="shared" ref="P30" si="52">SUM(P29,P24,P19,P14,P9)</f>
        <v>1086.0000000000002</v>
      </c>
      <c r="Q30" s="7"/>
      <c r="R30" s="14">
        <f t="shared" ref="R30" si="53">SUM(R29,R24,R19,R14,R9)</f>
        <v>0.99999999999999989</v>
      </c>
      <c r="S30" s="2">
        <f t="shared" ref="S30" si="54">SUM(S29,S24,S19,S14,S9)</f>
        <v>1131.6000000000001</v>
      </c>
      <c r="T30" s="7"/>
      <c r="U30" s="17">
        <f t="shared" ref="U30" si="55">SUM(U29,U24,U19,U14,U9)</f>
        <v>0.99999999999999989</v>
      </c>
      <c r="V30" s="1">
        <f t="shared" ref="V30" si="56">SUM(V29,V24,V19,V14,V9)</f>
        <v>7941.4</v>
      </c>
      <c r="W30" s="11"/>
      <c r="X30" s="30">
        <f t="shared" ref="X30" si="57">SUM(X29,X24,X19,X14,X9)</f>
        <v>0.99999999999999989</v>
      </c>
    </row>
    <row r="31" spans="1:24" x14ac:dyDescent="0.25">
      <c r="A31" s="43">
        <v>27</v>
      </c>
    </row>
    <row r="32" spans="1:24" x14ac:dyDescent="0.25">
      <c r="A32" s="43">
        <v>28</v>
      </c>
      <c r="B32" t="s">
        <v>19</v>
      </c>
    </row>
    <row r="33" spans="1:2" x14ac:dyDescent="0.25">
      <c r="A33" s="43">
        <v>29</v>
      </c>
    </row>
    <row r="34" spans="1:2" x14ac:dyDescent="0.25">
      <c r="A34" s="43">
        <v>30</v>
      </c>
      <c r="B34" t="s">
        <v>20</v>
      </c>
    </row>
    <row r="35" spans="1:2" x14ac:dyDescent="0.25">
      <c r="A35" s="43">
        <v>31</v>
      </c>
      <c r="B35" t="s">
        <v>21</v>
      </c>
    </row>
  </sheetData>
  <autoFilter ref="A4:X4"/>
  <mergeCells count="10">
    <mergeCell ref="B30:C30"/>
    <mergeCell ref="D3:F3"/>
    <mergeCell ref="G3:I3"/>
    <mergeCell ref="J3:L3"/>
    <mergeCell ref="M3:O3"/>
    <mergeCell ref="P3:R3"/>
    <mergeCell ref="S3:U3"/>
    <mergeCell ref="V3:X3"/>
    <mergeCell ref="D2:X2"/>
    <mergeCell ref="D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2018-09-18T08:35:05Z</dcterms:modified>
</cp:coreProperties>
</file>