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740" windowHeight="9720"/>
  </bookViews>
  <sheets>
    <sheet name="Sheet1" sheetId="1" r:id="rId1"/>
  </sheets>
  <definedNames>
    <definedName name="_xlnm._FilterDatabase" localSheetId="0" hidden="1">Sheet1!$A$4:$P$4</definedName>
  </definedNames>
  <calcPr calcId="162913" iterateDelta="1E-4"/>
</workbook>
</file>

<file path=xl/calcChain.xml><?xml version="1.0" encoding="utf-8"?>
<calcChain xmlns="http://schemas.openxmlformats.org/spreadsheetml/2006/main">
  <c r="P15" i="1" l="1"/>
  <c r="O15" i="1"/>
  <c r="G14" i="1" l="1"/>
  <c r="K12" i="1"/>
  <c r="M8" i="1"/>
  <c r="P5" i="1"/>
  <c r="O12" i="1"/>
  <c r="O16" i="1"/>
  <c r="M15" i="1"/>
  <c r="N15" i="1"/>
  <c r="L15" i="1"/>
  <c r="K15" i="1"/>
  <c r="K16" i="1" s="1"/>
  <c r="J15" i="1"/>
  <c r="I15" i="1"/>
  <c r="I16" i="1" s="1"/>
  <c r="H15" i="1"/>
  <c r="G15" i="1"/>
  <c r="F15" i="1"/>
  <c r="E15" i="1"/>
  <c r="D15" i="1"/>
  <c r="C15" i="1"/>
  <c r="C16" i="1" s="1"/>
  <c r="K10" i="1"/>
  <c r="P11" i="1"/>
  <c r="M6" i="1"/>
  <c r="M16" i="1"/>
  <c r="G16" i="1"/>
  <c r="E16" i="1"/>
  <c r="M14" i="1"/>
  <c r="K14" i="1"/>
  <c r="I14" i="1"/>
  <c r="E14" i="1"/>
  <c r="C14" i="1"/>
  <c r="O14" i="1" s="1"/>
  <c r="M12" i="1"/>
  <c r="I12" i="1"/>
  <c r="G12" i="1"/>
  <c r="E12" i="1"/>
  <c r="C12" i="1"/>
  <c r="M10" i="1"/>
  <c r="I10" i="1"/>
  <c r="G10" i="1"/>
  <c r="E10" i="1"/>
  <c r="C10" i="1"/>
  <c r="O10" i="1" s="1"/>
  <c r="K8" i="1"/>
  <c r="I8" i="1"/>
  <c r="G8" i="1"/>
  <c r="E8" i="1"/>
  <c r="C8" i="1"/>
  <c r="O8" i="1" s="1"/>
  <c r="K6" i="1"/>
  <c r="I6" i="1"/>
  <c r="G6" i="1"/>
  <c r="E6" i="1"/>
  <c r="C6" i="1"/>
  <c r="O6" i="1" s="1"/>
  <c r="O13" i="1" l="1"/>
  <c r="O9" i="1"/>
  <c r="O5" i="1"/>
  <c r="O11" i="1" l="1"/>
  <c r="O7" i="1"/>
  <c r="P9" i="1" l="1"/>
  <c r="P13" i="1"/>
  <c r="P7" i="1"/>
</calcChain>
</file>

<file path=xl/sharedStrings.xml><?xml version="1.0" encoding="utf-8"?>
<sst xmlns="http://schemas.openxmlformats.org/spreadsheetml/2006/main" count="40" uniqueCount="23">
  <si>
    <t>%</t>
  </si>
  <si>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</si>
  <si>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</si>
  <si>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</si>
  <si>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</si>
  <si>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</si>
  <si>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</si>
  <si>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</si>
  <si>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</si>
  <si>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</si>
  <si>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</si>
  <si>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Finnmark Region forest figures are not included in the statistics for period 2005-2009, representing NFI 9</t>
  </si>
  <si>
    <t>Tabell 9. Skogbruksmark: fordeling på hogstklasser (1000 ha).
Table 9. Forestry land: distribution by development classes (1000 ha).</t>
  </si>
  <si>
    <t>Hogstklasse
Development class</t>
  </si>
  <si>
    <t>I</t>
  </si>
  <si>
    <t>II</t>
  </si>
  <si>
    <t>III</t>
  </si>
  <si>
    <t>IV</t>
  </si>
  <si>
    <t>V</t>
  </si>
  <si>
    <t>Region in % of all Regions</t>
  </si>
  <si>
    <t>Sums checked by JRC: 09-2018</t>
  </si>
  <si>
    <t>Percentages calculated by JRC: 09-2018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</si>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</sst>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  <font>
      <b/>
      <sz val="10"/>
      <color theme="3" tint="0.3999755851924192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164" fontId="0" fillId="0" borderId="20" xfId="0" applyNumberFormat="1" applyBorder="1"/>
    <xf numFmtId="164" fontId="0" fillId="0" borderId="21" xfId="0" applyNumberFormat="1" applyBorder="1"/>
    <xf numFmtId="164" fontId="16" fillId="0" borderId="10" xfId="0" applyNumberFormat="1" applyFont="1" applyBorder="1"/>
    <xf numFmtId="165" fontId="16" fillId="0" borderId="12" xfId="42" applyNumberFormat="1" applyFont="1" applyBorder="1"/>
    <xf numFmtId="164" fontId="16" fillId="0" borderId="20" xfId="0" applyNumberFormat="1" applyFont="1" applyBorder="1"/>
    <xf numFmtId="165" fontId="16" fillId="0" borderId="22" xfId="42" applyNumberFormat="1" applyFont="1" applyBorder="1"/>
    <xf numFmtId="165" fontId="16" fillId="0" borderId="23" xfId="42" applyNumberFormat="1" applyFont="1" applyBorder="1"/>
    <xf numFmtId="165" fontId="16" fillId="0" borderId="25" xfId="42" applyNumberFormat="1" applyFont="1" applyBorder="1"/>
    <xf numFmtId="0" fontId="16" fillId="0" borderId="24" xfId="0" applyFont="1" applyFill="1" applyBorder="1" applyAlignment="1">
      <alignment horizontal="center" wrapText="1"/>
    </xf>
    <xf numFmtId="164" fontId="16" fillId="0" borderId="11" xfId="0" applyNumberFormat="1" applyFont="1" applyBorder="1"/>
    <xf numFmtId="0" fontId="18" fillId="0" borderId="26" xfId="0" applyFont="1" applyFill="1" applyBorder="1" applyAlignment="1" applyProtection="1">
      <alignment horizontal="center" wrapText="1"/>
    </xf>
    <xf numFmtId="10" fontId="18" fillId="0" borderId="27" xfId="42" applyNumberFormat="1" applyFont="1" applyFill="1" applyBorder="1" applyAlignment="1" applyProtection="1">
      <alignment wrapText="1"/>
    </xf>
    <xf numFmtId="10" fontId="19" fillId="0" borderId="28" xfId="42" applyNumberFormat="1" applyFont="1" applyFill="1" applyBorder="1" applyAlignment="1" applyProtection="1">
      <alignment wrapText="1"/>
    </xf>
    <xf numFmtId="10" fontId="18" fillId="33" borderId="28" xfId="42" applyNumberFormat="1" applyFont="1" applyFill="1" applyBorder="1" applyAlignment="1" applyProtection="1">
      <alignment wrapText="1"/>
    </xf>
    <xf numFmtId="10" fontId="19" fillId="33" borderId="28" xfId="42" applyNumberFormat="1" applyFont="1" applyFill="1" applyBorder="1" applyAlignment="1" applyProtection="1">
      <alignment wrapText="1"/>
    </xf>
    <xf numFmtId="10" fontId="18" fillId="0" borderId="28" xfId="42" applyNumberFormat="1" applyFont="1" applyFill="1" applyBorder="1" applyAlignment="1" applyProtection="1">
      <alignment wrapText="1"/>
    </xf>
    <xf numFmtId="10" fontId="18" fillId="33" borderId="29" xfId="42" applyNumberFormat="1" applyFont="1" applyFill="1" applyBorder="1" applyAlignment="1" applyProtection="1">
      <alignment wrapText="1"/>
    </xf>
    <xf numFmtId="10" fontId="20" fillId="0" borderId="30" xfId="42" applyNumberFormat="1" applyFont="1" applyFill="1" applyBorder="1" applyAlignment="1" applyProtection="1">
      <alignment wrapText="1"/>
    </xf>
    <xf numFmtId="164" fontId="0" fillId="33" borderId="21" xfId="0" applyNumberFormat="1" applyFill="1" applyBorder="1"/>
    <xf numFmtId="164" fontId="16" fillId="33" borderId="11" xfId="0" applyNumberFormat="1" applyFont="1" applyFill="1" applyBorder="1"/>
    <xf numFmtId="164" fontId="0" fillId="33" borderId="22" xfId="0" applyNumberFormat="1" applyFill="1" applyBorder="1"/>
    <xf numFmtId="164" fontId="16" fillId="33" borderId="12" xfId="0" applyNumberFormat="1" applyFont="1" applyFill="1" applyBorder="1"/>
    <xf numFmtId="0" fontId="20" fillId="0" borderId="31" xfId="0" applyFont="1" applyFill="1" applyBorder="1" applyAlignment="1" applyProtection="1">
      <alignment horizontal="center" wrapText="1"/>
    </xf>
    <xf numFmtId="10" fontId="20" fillId="0" borderId="15" xfId="42" applyNumberFormat="1" applyFont="1" applyFill="1" applyBorder="1" applyAlignment="1" applyProtection="1">
      <alignment wrapText="1"/>
    </xf>
    <xf numFmtId="10" fontId="21" fillId="0" borderId="14" xfId="42" applyNumberFormat="1" applyFont="1" applyFill="1" applyBorder="1" applyAlignment="1" applyProtection="1">
      <alignment wrapText="1"/>
    </xf>
    <xf numFmtId="10" fontId="20" fillId="33" borderId="14" xfId="42" applyNumberFormat="1" applyFont="1" applyFill="1" applyBorder="1" applyAlignment="1" applyProtection="1">
      <alignment wrapText="1"/>
    </xf>
    <xf numFmtId="10" fontId="21" fillId="33" borderId="14" xfId="42" applyNumberFormat="1" applyFont="1" applyFill="1" applyBorder="1" applyAlignment="1" applyProtection="1">
      <alignment wrapText="1"/>
    </xf>
    <xf numFmtId="10" fontId="20" fillId="0" borderId="14" xfId="42" applyNumberFormat="1" applyFont="1" applyFill="1" applyBorder="1" applyAlignment="1" applyProtection="1">
      <alignment wrapText="1"/>
    </xf>
    <xf numFmtId="10" fontId="18" fillId="33" borderId="32" xfId="42" applyNumberFormat="1" applyFont="1" applyFill="1" applyBorder="1" applyAlignment="1" applyProtection="1">
      <alignment wrapText="1"/>
    </xf>
    <xf numFmtId="10" fontId="20" fillId="0" borderId="13" xfId="42" applyNumberFormat="1" applyFont="1" applyFill="1" applyBorder="1" applyAlignment="1" applyProtection="1">
      <alignment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33" borderId="38" xfId="0" applyFill="1" applyBorder="1" applyAlignment="1">
      <alignment horizontal="center" wrapText="1"/>
    </xf>
    <xf numFmtId="0" fontId="0" fillId="33" borderId="37" xfId="0" applyFill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33" borderId="36" xfId="0" applyFill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0" fillId="0" borderId="33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39" xfId="0" applyBorder="1" applyAlignment="1">
      <alignment vertical="top"/>
    </xf>
    <xf numFmtId="0" fontId="0" fillId="33" borderId="39" xfId="0" applyFill="1" applyBorder="1" applyAlignment="1">
      <alignment vertical="top" wrapText="1"/>
    </xf>
    <xf numFmtId="0" fontId="0" fillId="33" borderId="39" xfId="0" applyFill="1" applyBorder="1" applyAlignment="1">
      <alignment vertical="top"/>
    </xf>
    <xf numFmtId="0" fontId="0" fillId="0" borderId="39" xfId="0" applyBorder="1" applyAlignment="1">
      <alignment vertical="top" wrapText="1"/>
    </xf>
    <xf numFmtId="0" fontId="16" fillId="0" borderId="40" xfId="0" applyFont="1" applyBorder="1" applyAlignment="1">
      <alignment vertical="top" wrapText="1"/>
    </xf>
    <xf numFmtId="0" fontId="16" fillId="0" borderId="41" xfId="0" applyFont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19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26.5703125" customWidth="1"/>
    <col min="3" max="3" width="11.7109375" customWidth="1"/>
    <col min="4" max="4" width="8.7109375" customWidth="1"/>
    <col min="5" max="5" width="11.7109375" customWidth="1"/>
    <col min="6" max="6" width="8.7109375" customWidth="1"/>
    <col min="7" max="7" width="11.7109375" customWidth="1"/>
    <col min="8" max="8" width="8.7109375" customWidth="1"/>
    <col min="9" max="9" width="11.7109375" customWidth="1"/>
    <col min="10" max="10" width="8.7109375" customWidth="1"/>
    <col min="11" max="11" width="11.7109375" customWidth="1"/>
    <col min="12" max="12" width="8.7109375" customWidth="1"/>
    <col min="13" max="13" width="11.7109375" customWidth="1"/>
    <col min="14" max="14" width="8.7109375" customWidth="1"/>
    <col min="15" max="15" width="11.7109375" customWidth="1"/>
    <col min="16" max="16" width="8.7109375" customWidth="1"/>
  </cols>
  <sheetData>
    <row r="1" spans="1:16" ht="30.75" customHeight="1" thickBot="1" x14ac:dyDescent="0.3">
      <c r="A1" s="52"/>
      <c r="B1" s="52"/>
      <c r="C1" s="34" t="s">
        <v>12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1:16" ht="15.75" customHeight="1" thickBot="1" x14ac:dyDescent="0.3">
      <c r="A2" s="52"/>
      <c r="B2" s="52"/>
      <c r="C2" s="31" t="s">
        <v>10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</row>
    <row r="3" spans="1:16" ht="60.75" customHeight="1" thickBot="1" x14ac:dyDescent="0.3">
      <c r="A3" s="52"/>
      <c r="B3" s="53"/>
      <c r="C3" s="34" t="s">
        <v>2</v>
      </c>
      <c r="D3" s="37"/>
      <c r="E3" s="38" t="s">
        <v>3</v>
      </c>
      <c r="F3" s="39"/>
      <c r="G3" s="40" t="s">
        <v>4</v>
      </c>
      <c r="H3" s="37"/>
      <c r="I3" s="38" t="s">
        <v>5</v>
      </c>
      <c r="J3" s="39"/>
      <c r="K3" s="40" t="s">
        <v>6</v>
      </c>
      <c r="L3" s="37"/>
      <c r="M3" s="38" t="s">
        <v>7</v>
      </c>
      <c r="N3" s="41"/>
      <c r="O3" s="42" t="s">
        <v>8</v>
      </c>
      <c r="P3" s="43"/>
    </row>
    <row r="4" spans="1:16" ht="61.5" customHeight="1" thickBot="1" x14ac:dyDescent="0.3">
      <c r="A4" s="55" t="s">
        <v>22</v>
      </c>
      <c r="B4" s="44" t="s">
        <v>13</v>
      </c>
      <c r="C4" s="45" t="s">
        <v>1</v>
      </c>
      <c r="D4" s="46" t="s">
        <v>0</v>
      </c>
      <c r="E4" s="47" t="s">
        <v>1</v>
      </c>
      <c r="F4" s="48" t="s">
        <v>0</v>
      </c>
      <c r="G4" s="49" t="s">
        <v>1</v>
      </c>
      <c r="H4" s="46" t="s">
        <v>0</v>
      </c>
      <c r="I4" s="47" t="s">
        <v>1</v>
      </c>
      <c r="J4" s="48" t="s">
        <v>0</v>
      </c>
      <c r="K4" s="49" t="s">
        <v>1</v>
      </c>
      <c r="L4" s="49" t="s">
        <v>0</v>
      </c>
      <c r="M4" s="47" t="s">
        <v>1</v>
      </c>
      <c r="N4" s="48" t="s">
        <v>0</v>
      </c>
      <c r="O4" s="50" t="s">
        <v>1</v>
      </c>
      <c r="P4" s="51" t="s">
        <v>0</v>
      </c>
    </row>
    <row r="5" spans="1:16" x14ac:dyDescent="0.25">
      <c r="A5" s="56">
        <v>1</v>
      </c>
      <c r="B5" s="54" t="s">
        <v>14</v>
      </c>
      <c r="C5" s="1">
        <v>52.4</v>
      </c>
      <c r="D5" s="2">
        <v>2.7</v>
      </c>
      <c r="E5" s="19">
        <v>42.4</v>
      </c>
      <c r="F5" s="19">
        <v>2.8</v>
      </c>
      <c r="G5" s="2">
        <v>27.7</v>
      </c>
      <c r="H5" s="2">
        <v>2.2999999999999998</v>
      </c>
      <c r="I5" s="19">
        <v>35.799999999999997</v>
      </c>
      <c r="J5" s="19">
        <v>3.4</v>
      </c>
      <c r="K5" s="2">
        <v>18.2</v>
      </c>
      <c r="L5" s="2">
        <v>1.7</v>
      </c>
      <c r="M5" s="19">
        <v>27.3</v>
      </c>
      <c r="N5" s="21">
        <v>2.4</v>
      </c>
      <c r="O5" s="5">
        <f>SUM(C5,E5,G5,I5,K5,M5)</f>
        <v>203.8</v>
      </c>
      <c r="P5" s="6">
        <f>O5/O$15</f>
        <v>2.5663627663325441E-2</v>
      </c>
    </row>
    <row r="6" spans="1:16" x14ac:dyDescent="0.25">
      <c r="A6" s="57">
        <v>2</v>
      </c>
      <c r="B6" s="11" t="s">
        <v>19</v>
      </c>
      <c r="C6" s="12">
        <f>C5/$O5</f>
        <v>0.25711481844946021</v>
      </c>
      <c r="D6" s="13"/>
      <c r="E6" s="14">
        <f>E5/$O5</f>
        <v>0.20804710500490675</v>
      </c>
      <c r="F6" s="15"/>
      <c r="G6" s="16">
        <f>G5/$O5</f>
        <v>0.13591756624141313</v>
      </c>
      <c r="H6" s="16"/>
      <c r="I6" s="14">
        <f>I5/$O5</f>
        <v>0.17566241413150144</v>
      </c>
      <c r="J6" s="14"/>
      <c r="K6" s="16">
        <f>K5/$O5</f>
        <v>8.9303238469087332E-2</v>
      </c>
      <c r="L6" s="16"/>
      <c r="M6" s="14">
        <f>M5/$O5</f>
        <v>0.133954857703631</v>
      </c>
      <c r="N6" s="17"/>
      <c r="O6" s="18">
        <f t="shared" ref="O6" si="0">SUM(C6,E6,G6,I6,K6,M6)</f>
        <v>0.99999999999999989</v>
      </c>
      <c r="P6" s="6"/>
    </row>
    <row r="7" spans="1:16" x14ac:dyDescent="0.25">
      <c r="A7" s="57">
        <v>3</v>
      </c>
      <c r="B7" s="54" t="s">
        <v>15</v>
      </c>
      <c r="C7" s="1">
        <v>451.6</v>
      </c>
      <c r="D7" s="2">
        <v>23</v>
      </c>
      <c r="E7" s="19">
        <v>330.8</v>
      </c>
      <c r="F7" s="19">
        <v>21.6</v>
      </c>
      <c r="G7" s="2">
        <v>226.8</v>
      </c>
      <c r="H7" s="2">
        <v>19.2</v>
      </c>
      <c r="I7" s="19">
        <v>108.2</v>
      </c>
      <c r="J7" s="19">
        <v>10.3</v>
      </c>
      <c r="K7" s="2">
        <v>228.9</v>
      </c>
      <c r="L7" s="2">
        <v>21.1</v>
      </c>
      <c r="M7" s="19">
        <v>167.8</v>
      </c>
      <c r="N7" s="21">
        <v>14.8</v>
      </c>
      <c r="O7" s="5">
        <f t="shared" ref="O7:O11" si="1">SUM(C7,E7,G7,I7,K7,M7)</f>
        <v>1514.1000000000001</v>
      </c>
      <c r="P7" s="6">
        <f>O7/O$15</f>
        <v>0.19066387951443106</v>
      </c>
    </row>
    <row r="8" spans="1:16" x14ac:dyDescent="0.25">
      <c r="A8" s="57">
        <v>4</v>
      </c>
      <c r="B8" s="11" t="s">
        <v>19</v>
      </c>
      <c r="C8" s="12">
        <f>C7/$O7</f>
        <v>0.2982629945181956</v>
      </c>
      <c r="D8" s="13"/>
      <c r="E8" s="14">
        <f>E7/$O7</f>
        <v>0.21847962485965258</v>
      </c>
      <c r="F8" s="15"/>
      <c r="G8" s="16">
        <f>G7/$O7</f>
        <v>0.14979195561719832</v>
      </c>
      <c r="H8" s="16"/>
      <c r="I8" s="14">
        <f>I7/$O7</f>
        <v>7.1461594346476448E-2</v>
      </c>
      <c r="J8" s="14"/>
      <c r="K8" s="16">
        <f>K7/$O7</f>
        <v>0.15117891816920942</v>
      </c>
      <c r="L8" s="16"/>
      <c r="M8" s="14">
        <f>M7/$O7</f>
        <v>0.11082491248926755</v>
      </c>
      <c r="N8" s="17"/>
      <c r="O8" s="18">
        <f t="shared" si="1"/>
        <v>0.99999999999999978</v>
      </c>
      <c r="P8" s="6"/>
    </row>
    <row r="9" spans="1:16" x14ac:dyDescent="0.25">
      <c r="A9" s="57">
        <v>5</v>
      </c>
      <c r="B9" s="54" t="s">
        <v>16</v>
      </c>
      <c r="C9" s="1">
        <v>465.5</v>
      </c>
      <c r="D9" s="2">
        <v>23.7</v>
      </c>
      <c r="E9" s="19">
        <v>292.2</v>
      </c>
      <c r="F9" s="19">
        <v>19.100000000000001</v>
      </c>
      <c r="G9" s="2">
        <v>202.5</v>
      </c>
      <c r="H9" s="2">
        <v>17.100000000000001</v>
      </c>
      <c r="I9" s="19">
        <v>217.2</v>
      </c>
      <c r="J9" s="19">
        <v>20.7</v>
      </c>
      <c r="K9" s="2">
        <v>197.2</v>
      </c>
      <c r="L9" s="2">
        <v>18.2</v>
      </c>
      <c r="M9" s="19">
        <v>154</v>
      </c>
      <c r="N9" s="21">
        <v>13.6</v>
      </c>
      <c r="O9" s="5">
        <f>SUM(C9,E9,G9,I9,K9,M9)</f>
        <v>1528.6000000000001</v>
      </c>
      <c r="P9" s="6">
        <f>O9/O$15</f>
        <v>0.19248980003022212</v>
      </c>
    </row>
    <row r="10" spans="1:16" x14ac:dyDescent="0.25">
      <c r="A10" s="57">
        <v>6</v>
      </c>
      <c r="B10" s="11" t="s">
        <v>19</v>
      </c>
      <c r="C10" s="12">
        <f>C9/$O9</f>
        <v>0.3045270181865759</v>
      </c>
      <c r="D10" s="13"/>
      <c r="E10" s="14">
        <f>E9/$O9</f>
        <v>0.19115530550830823</v>
      </c>
      <c r="F10" s="15"/>
      <c r="G10" s="16">
        <f>G9/$O9</f>
        <v>0.13247415936150725</v>
      </c>
      <c r="H10" s="16"/>
      <c r="I10" s="14">
        <f>I9/$O9</f>
        <v>0.14209080204108332</v>
      </c>
      <c r="J10" s="14"/>
      <c r="K10" s="16">
        <f>K9/$O9</f>
        <v>0.12900693444982334</v>
      </c>
      <c r="L10" s="16"/>
      <c r="M10" s="14">
        <f>M9/$O9</f>
        <v>0.10074578045270181</v>
      </c>
      <c r="N10" s="17"/>
      <c r="O10" s="18">
        <f t="shared" ref="O10" si="2">SUM(C10,E10,G10,I10,K10,M10)</f>
        <v>0.99999999999999978</v>
      </c>
      <c r="P10" s="6"/>
    </row>
    <row r="11" spans="1:16" x14ac:dyDescent="0.25">
      <c r="A11" s="57">
        <v>7</v>
      </c>
      <c r="B11" s="54" t="s">
        <v>17</v>
      </c>
      <c r="C11" s="1">
        <v>405</v>
      </c>
      <c r="D11" s="2">
        <v>20.7</v>
      </c>
      <c r="E11" s="19">
        <v>316.60000000000002</v>
      </c>
      <c r="F11" s="19">
        <v>20.7</v>
      </c>
      <c r="G11" s="2">
        <v>214.8</v>
      </c>
      <c r="H11" s="2">
        <v>18.2</v>
      </c>
      <c r="I11" s="19">
        <v>270.89999999999998</v>
      </c>
      <c r="J11" s="19">
        <v>25.8</v>
      </c>
      <c r="K11" s="2">
        <v>200</v>
      </c>
      <c r="L11" s="2">
        <v>18.399999999999999</v>
      </c>
      <c r="M11" s="19">
        <v>253.5</v>
      </c>
      <c r="N11" s="21">
        <v>22.4</v>
      </c>
      <c r="O11" s="5">
        <f t="shared" si="1"/>
        <v>1660.8000000000002</v>
      </c>
      <c r="P11" s="6">
        <f>O11/O$15</f>
        <v>0.20913715811212411</v>
      </c>
    </row>
    <row r="12" spans="1:16" x14ac:dyDescent="0.25">
      <c r="A12" s="57">
        <v>8</v>
      </c>
      <c r="B12" s="11" t="s">
        <v>19</v>
      </c>
      <c r="C12" s="12">
        <f>C11/$O11</f>
        <v>0.24385838150289016</v>
      </c>
      <c r="D12" s="13"/>
      <c r="E12" s="14">
        <f>E11/$O11</f>
        <v>0.19063102119460501</v>
      </c>
      <c r="F12" s="15"/>
      <c r="G12" s="16">
        <f>G11/$O11</f>
        <v>0.12933526011560692</v>
      </c>
      <c r="H12" s="16"/>
      <c r="I12" s="14">
        <f>I11/$O11</f>
        <v>0.16311416184971095</v>
      </c>
      <c r="J12" s="14"/>
      <c r="K12" s="16">
        <f>K11/$O11</f>
        <v>0.12042389210019266</v>
      </c>
      <c r="L12" s="16"/>
      <c r="M12" s="14">
        <f>M11/$O11</f>
        <v>0.15263728323699421</v>
      </c>
      <c r="N12" s="17"/>
      <c r="O12" s="18">
        <f>SUM(C12,E12,G12,I12,K12,M12)</f>
        <v>0.99999999999999989</v>
      </c>
      <c r="P12" s="6"/>
    </row>
    <row r="13" spans="1:16" x14ac:dyDescent="0.25">
      <c r="A13" s="57">
        <v>9</v>
      </c>
      <c r="B13" s="54" t="s">
        <v>18</v>
      </c>
      <c r="C13" s="1">
        <v>586.5</v>
      </c>
      <c r="D13" s="2">
        <v>29.9</v>
      </c>
      <c r="E13" s="19">
        <v>549.20000000000005</v>
      </c>
      <c r="F13" s="19">
        <v>35.9</v>
      </c>
      <c r="G13" s="2">
        <v>509.6</v>
      </c>
      <c r="H13" s="2">
        <v>43.1</v>
      </c>
      <c r="I13" s="19">
        <v>417.8</v>
      </c>
      <c r="J13" s="19">
        <v>39.799999999999997</v>
      </c>
      <c r="K13" s="2">
        <v>441.7</v>
      </c>
      <c r="L13" s="2">
        <v>40.700000000000003</v>
      </c>
      <c r="M13" s="19">
        <v>529.1</v>
      </c>
      <c r="N13" s="21">
        <v>46.8</v>
      </c>
      <c r="O13" s="5">
        <f>SUM(C13,E13,G13,I13,K13,M13)</f>
        <v>3033.9</v>
      </c>
      <c r="P13" s="6">
        <f>O13/O$15</f>
        <v>0.38204553467989721</v>
      </c>
    </row>
    <row r="14" spans="1:16" ht="15.75" thickBot="1" x14ac:dyDescent="0.3">
      <c r="A14" s="57">
        <v>10</v>
      </c>
      <c r="B14" s="11" t="s">
        <v>19</v>
      </c>
      <c r="C14" s="12">
        <f>C13/$O13</f>
        <v>0.19331553446059527</v>
      </c>
      <c r="D14" s="13"/>
      <c r="E14" s="14">
        <f>E13/$O13</f>
        <v>0.1810211279211576</v>
      </c>
      <c r="F14" s="15"/>
      <c r="G14" s="16">
        <f>G13/$O13</f>
        <v>0.16796862124658032</v>
      </c>
      <c r="H14" s="16"/>
      <c r="I14" s="14">
        <f>I13/$O13</f>
        <v>0.13771053759187843</v>
      </c>
      <c r="J14" s="14"/>
      <c r="K14" s="16">
        <f>K13/$O13</f>
        <v>0.14558818682224198</v>
      </c>
      <c r="L14" s="16"/>
      <c r="M14" s="14">
        <f>M13/$O13</f>
        <v>0.1743959919575464</v>
      </c>
      <c r="N14" s="17"/>
      <c r="O14" s="18">
        <f t="shared" ref="O14" si="3">SUM(C14,E14,G14,I14,K14,M14)</f>
        <v>1</v>
      </c>
      <c r="P14" s="7"/>
    </row>
    <row r="15" spans="1:16" x14ac:dyDescent="0.25">
      <c r="A15" s="57">
        <v>11</v>
      </c>
      <c r="B15" s="9" t="s">
        <v>9</v>
      </c>
      <c r="C15" s="3">
        <f>SUM(C5,C7,C9,C11,C13)</f>
        <v>1961</v>
      </c>
      <c r="D15" s="10">
        <f t="shared" ref="D15:N15" si="4">SUM(D5,D7,D9,D11,D13)</f>
        <v>100</v>
      </c>
      <c r="E15" s="20">
        <f t="shared" si="4"/>
        <v>1531.2</v>
      </c>
      <c r="F15" s="20">
        <f t="shared" si="4"/>
        <v>100.1</v>
      </c>
      <c r="G15" s="10">
        <f t="shared" si="4"/>
        <v>1181.4000000000001</v>
      </c>
      <c r="H15" s="10">
        <f t="shared" si="4"/>
        <v>99.9</v>
      </c>
      <c r="I15" s="20">
        <f t="shared" si="4"/>
        <v>1049.8999999999999</v>
      </c>
      <c r="J15" s="20">
        <f t="shared" si="4"/>
        <v>100</v>
      </c>
      <c r="K15" s="10">
        <f t="shared" si="4"/>
        <v>1086</v>
      </c>
      <c r="L15" s="10">
        <f t="shared" si="4"/>
        <v>100.1</v>
      </c>
      <c r="M15" s="20">
        <f>SUM(M5,M7,M9,M11,M13)</f>
        <v>1131.7</v>
      </c>
      <c r="N15" s="22">
        <f t="shared" si="4"/>
        <v>100</v>
      </c>
      <c r="O15" s="3">
        <f>SUM(O5,O7,O9,O11,O13)</f>
        <v>7941.2000000000007</v>
      </c>
      <c r="P15" s="4">
        <f>SUM(P5,P7,P9,P11,P13)</f>
        <v>0.99999999999999989</v>
      </c>
    </row>
    <row r="16" spans="1:16" ht="15.75" thickBot="1" x14ac:dyDescent="0.3">
      <c r="A16" s="57">
        <v>12</v>
      </c>
      <c r="B16" s="23" t="s">
        <v>19</v>
      </c>
      <c r="C16" s="24">
        <f>C15/$O15</f>
        <v>0.24694000906663979</v>
      </c>
      <c r="D16" s="25"/>
      <c r="E16" s="26">
        <f>E15/$O15</f>
        <v>0.19281720646753639</v>
      </c>
      <c r="F16" s="27"/>
      <c r="G16" s="28">
        <f>G15/$O15</f>
        <v>0.14876844809348713</v>
      </c>
      <c r="H16" s="28"/>
      <c r="I16" s="26">
        <f>I15/$O15</f>
        <v>0.13220923789855435</v>
      </c>
      <c r="J16" s="26"/>
      <c r="K16" s="28">
        <f>K15/$O15</f>
        <v>0.13675515035511004</v>
      </c>
      <c r="L16" s="28"/>
      <c r="M16" s="26">
        <f>M15/$O15</f>
        <v>0.14250994811867224</v>
      </c>
      <c r="N16" s="29"/>
      <c r="O16" s="30">
        <f>SUM(C16,E16,G16,I16,K16,M16)</f>
        <v>1</v>
      </c>
      <c r="P16" s="8"/>
    </row>
    <row r="17" spans="1:2" x14ac:dyDescent="0.25">
      <c r="A17" s="57">
        <v>13</v>
      </c>
    </row>
    <row r="18" spans="1:2" x14ac:dyDescent="0.25">
      <c r="A18" s="57">
        <v>14</v>
      </c>
      <c r="B18" t="s">
        <v>11</v>
      </c>
    </row>
    <row r="19" spans="1:2" x14ac:dyDescent="0.25">
      <c r="A19" s="57">
        <v>15</v>
      </c>
    </row>
    <row r="20" spans="1:2" x14ac:dyDescent="0.25">
      <c r="A20" s="57">
        <v>16</v>
      </c>
      <c r="B20" t="s">
        <v>20</v>
      </c>
    </row>
    <row r="21" spans="1:2" x14ac:dyDescent="0.25">
      <c r="A21" s="57">
        <v>17</v>
      </c>
      <c r="B21" t="s">
        <v>21</v>
      </c>
    </row>
  </sheetData>
  <autoFilter ref="A4:P4"/>
  <mergeCells count="9">
    <mergeCell ref="C1:P1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2018-09-18T08:55:39Z</dcterms:modified>
</cp:coreProperties>
</file>