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12" sheetId="3" r:id="rId1"/>
  </sheets>
  <definedNames>
    <definedName name="_xlnm._FilterDatabase" localSheetId="0" hidden="1">Luke_Met_Mvarat_1.12!$A$4:$AN$42</definedName>
  </definedNames>
  <calcPr calcId="162913" iterateDelta="1E-4"/>
</workbook>
</file>

<file path=xl/calcChain.xml><?xml version="1.0" encoding="utf-8"?>
<calcChain xmlns="http://schemas.openxmlformats.org/spreadsheetml/2006/main">
  <c r="AL42" i="3" l="1"/>
  <c r="AL41" i="3"/>
  <c r="AL38" i="3"/>
  <c r="AL40" i="3"/>
  <c r="AL39" i="3"/>
  <c r="AL26" i="3"/>
  <c r="AL25" i="3"/>
  <c r="AL24" i="3"/>
  <c r="AL37" i="3"/>
  <c r="AL36" i="3"/>
  <c r="AL35" i="3"/>
  <c r="AL34" i="3"/>
  <c r="AL33" i="3"/>
  <c r="AL32" i="3"/>
  <c r="AL28" i="3"/>
  <c r="AL31" i="3"/>
  <c r="AL27" i="3"/>
  <c r="AL30" i="3"/>
  <c r="AL29" i="3"/>
  <c r="AL23" i="3"/>
  <c r="AL22" i="3"/>
  <c r="AL19" i="3"/>
  <c r="AL21" i="3"/>
  <c r="AL20" i="3"/>
  <c r="AL7" i="3"/>
  <c r="AL6" i="3"/>
  <c r="AL5" i="3"/>
  <c r="AL18" i="3"/>
  <c r="AL17" i="3"/>
  <c r="AL16" i="3"/>
  <c r="AL15" i="3"/>
  <c r="AL14" i="3"/>
  <c r="AL13" i="3"/>
  <c r="AL9" i="3"/>
  <c r="AL12" i="3"/>
  <c r="AL8" i="3"/>
  <c r="AL11" i="3"/>
  <c r="AL10" i="3"/>
  <c r="AJ42" i="3"/>
  <c r="AJ41" i="3"/>
  <c r="AJ38" i="3"/>
  <c r="AJ40" i="3"/>
  <c r="AJ39" i="3"/>
  <c r="AJ26" i="3"/>
  <c r="AJ25" i="3"/>
  <c r="AJ24" i="3"/>
  <c r="AJ37" i="3"/>
  <c r="AJ36" i="3"/>
  <c r="AJ35" i="3"/>
  <c r="AJ34" i="3"/>
  <c r="AJ33" i="3"/>
  <c r="AJ32" i="3"/>
  <c r="AJ28" i="3"/>
  <c r="AJ31" i="3"/>
  <c r="AJ27" i="3"/>
  <c r="AJ30" i="3"/>
  <c r="AJ29" i="3"/>
  <c r="AJ23" i="3"/>
  <c r="AJ22" i="3"/>
  <c r="AJ19" i="3"/>
  <c r="AJ21" i="3"/>
  <c r="AJ20" i="3"/>
  <c r="AJ7" i="3"/>
  <c r="AJ6" i="3"/>
  <c r="AJ5" i="3"/>
  <c r="AJ18" i="3"/>
  <c r="AJ17" i="3"/>
  <c r="AJ16" i="3"/>
  <c r="AJ15" i="3"/>
  <c r="AJ14" i="3"/>
  <c r="AJ13" i="3"/>
  <c r="AJ9" i="3"/>
  <c r="AJ12" i="3"/>
  <c r="AJ8" i="3"/>
  <c r="AJ11" i="3"/>
  <c r="AJ10" i="3"/>
  <c r="AH42" i="3"/>
  <c r="AH41" i="3"/>
  <c r="AH38" i="3"/>
  <c r="AH40" i="3"/>
  <c r="AH39" i="3"/>
  <c r="AH26" i="3"/>
  <c r="AH25" i="3"/>
  <c r="AH24" i="3"/>
  <c r="AH37" i="3"/>
  <c r="AH36" i="3"/>
  <c r="AH35" i="3"/>
  <c r="AH34" i="3"/>
  <c r="AH33" i="3"/>
  <c r="AH32" i="3"/>
  <c r="AH28" i="3"/>
  <c r="AH31" i="3"/>
  <c r="AH27" i="3"/>
  <c r="AH30" i="3"/>
  <c r="AH29" i="3"/>
  <c r="AH23" i="3"/>
  <c r="AH22" i="3"/>
  <c r="AH19" i="3"/>
  <c r="AH21" i="3"/>
  <c r="AH20" i="3"/>
  <c r="AH7" i="3"/>
  <c r="AH6" i="3"/>
  <c r="AH5" i="3"/>
  <c r="AH18" i="3"/>
  <c r="AH17" i="3"/>
  <c r="AH16" i="3"/>
  <c r="AH15" i="3"/>
  <c r="AH14" i="3"/>
  <c r="AH13" i="3"/>
  <c r="AH9" i="3"/>
  <c r="AH12" i="3"/>
  <c r="AH8" i="3"/>
  <c r="AH11" i="3"/>
  <c r="AH10" i="3"/>
  <c r="AF42" i="3"/>
  <c r="AF41" i="3"/>
  <c r="AF38" i="3"/>
  <c r="AF40" i="3"/>
  <c r="AF39" i="3"/>
  <c r="AF26" i="3"/>
  <c r="AF25" i="3"/>
  <c r="AF24" i="3"/>
  <c r="AF37" i="3"/>
  <c r="AF36" i="3"/>
  <c r="AF35" i="3"/>
  <c r="AF34" i="3"/>
  <c r="AF33" i="3"/>
  <c r="AF32" i="3"/>
  <c r="AF28" i="3"/>
  <c r="AF31" i="3"/>
  <c r="AF27" i="3"/>
  <c r="AF30" i="3"/>
  <c r="AF29" i="3"/>
  <c r="AF23" i="3"/>
  <c r="AF22" i="3"/>
  <c r="AF19" i="3"/>
  <c r="AF21" i="3"/>
  <c r="AF20" i="3"/>
  <c r="AF7" i="3"/>
  <c r="AF6" i="3"/>
  <c r="AF5" i="3"/>
  <c r="AF18" i="3"/>
  <c r="AF17" i="3"/>
  <c r="AF16" i="3"/>
  <c r="AF15" i="3"/>
  <c r="AF14" i="3"/>
  <c r="AF13" i="3"/>
  <c r="AF9" i="3"/>
  <c r="AF12" i="3"/>
  <c r="AF8" i="3"/>
  <c r="AF11" i="3"/>
  <c r="AF10" i="3"/>
  <c r="AD42" i="3"/>
  <c r="AD41" i="3"/>
  <c r="AD38" i="3"/>
  <c r="AD40" i="3"/>
  <c r="AD39" i="3"/>
  <c r="AD26" i="3"/>
  <c r="AD25" i="3"/>
  <c r="AD24" i="3"/>
  <c r="AD37" i="3"/>
  <c r="AD36" i="3"/>
  <c r="AD35" i="3"/>
  <c r="AD34" i="3"/>
  <c r="AD33" i="3"/>
  <c r="AD32" i="3"/>
  <c r="AD28" i="3"/>
  <c r="AD31" i="3"/>
  <c r="AD27" i="3"/>
  <c r="AD30" i="3"/>
  <c r="AD29" i="3"/>
  <c r="AD23" i="3"/>
  <c r="AD22" i="3"/>
  <c r="AD19" i="3"/>
  <c r="AD21" i="3"/>
  <c r="AD20" i="3"/>
  <c r="AD7" i="3"/>
  <c r="AD6" i="3"/>
  <c r="AD5" i="3"/>
  <c r="AD18" i="3"/>
  <c r="AD17" i="3"/>
  <c r="AD16" i="3"/>
  <c r="AD15" i="3"/>
  <c r="AD14" i="3"/>
  <c r="AD13" i="3"/>
  <c r="AD9" i="3"/>
  <c r="AD12" i="3"/>
  <c r="AD8" i="3"/>
  <c r="AD11" i="3"/>
  <c r="AD10" i="3"/>
  <c r="AB42" i="3"/>
  <c r="AB41" i="3"/>
  <c r="AB38" i="3"/>
  <c r="AB40" i="3"/>
  <c r="AB39" i="3"/>
  <c r="AB26" i="3"/>
  <c r="AB25" i="3"/>
  <c r="AB24" i="3"/>
  <c r="AB37" i="3"/>
  <c r="AB36" i="3"/>
  <c r="AB35" i="3"/>
  <c r="AB34" i="3"/>
  <c r="AB33" i="3"/>
  <c r="AB32" i="3"/>
  <c r="AB28" i="3"/>
  <c r="AB31" i="3"/>
  <c r="AB27" i="3"/>
  <c r="AB30" i="3"/>
  <c r="AB29" i="3"/>
  <c r="AB23" i="3"/>
  <c r="AB22" i="3"/>
  <c r="AB19" i="3"/>
  <c r="AB21" i="3"/>
  <c r="AB20" i="3"/>
  <c r="AB7" i="3"/>
  <c r="AB6" i="3"/>
  <c r="AB5" i="3"/>
  <c r="AB18" i="3"/>
  <c r="AB17" i="3"/>
  <c r="AB16" i="3"/>
  <c r="AB15" i="3"/>
  <c r="AB14" i="3"/>
  <c r="AB13" i="3"/>
  <c r="AB9" i="3"/>
  <c r="AB12" i="3"/>
  <c r="AB8" i="3"/>
  <c r="AB11" i="3"/>
  <c r="AB10" i="3"/>
  <c r="Z42" i="3"/>
  <c r="Z41" i="3"/>
  <c r="Z38" i="3"/>
  <c r="Z40" i="3"/>
  <c r="Z39" i="3"/>
  <c r="Z26" i="3"/>
  <c r="Z25" i="3"/>
  <c r="Z24" i="3"/>
  <c r="Z37" i="3"/>
  <c r="Z36" i="3"/>
  <c r="Z35" i="3"/>
  <c r="Z34" i="3"/>
  <c r="Z33" i="3"/>
  <c r="Z32" i="3"/>
  <c r="Z28" i="3"/>
  <c r="Z31" i="3"/>
  <c r="Z27" i="3"/>
  <c r="Z30" i="3"/>
  <c r="Z29" i="3"/>
  <c r="Z23" i="3"/>
  <c r="Z22" i="3"/>
  <c r="Z19" i="3"/>
  <c r="Z21" i="3"/>
  <c r="Z20" i="3"/>
  <c r="Z7" i="3"/>
  <c r="Z6" i="3"/>
  <c r="Z5" i="3"/>
  <c r="Z18" i="3"/>
  <c r="Z17" i="3"/>
  <c r="Z16" i="3"/>
  <c r="Z15" i="3"/>
  <c r="Z14" i="3"/>
  <c r="Z13" i="3"/>
  <c r="Z9" i="3"/>
  <c r="Z12" i="3"/>
  <c r="Z8" i="3"/>
  <c r="Z11" i="3"/>
  <c r="Z10" i="3"/>
  <c r="X42" i="3"/>
  <c r="X41" i="3"/>
  <c r="X38" i="3"/>
  <c r="X40" i="3"/>
  <c r="X39" i="3"/>
  <c r="X26" i="3"/>
  <c r="X25" i="3"/>
  <c r="X24" i="3"/>
  <c r="X37" i="3"/>
  <c r="X36" i="3"/>
  <c r="X35" i="3"/>
  <c r="X34" i="3"/>
  <c r="X33" i="3"/>
  <c r="X32" i="3"/>
  <c r="X28" i="3"/>
  <c r="X31" i="3"/>
  <c r="X27" i="3"/>
  <c r="X30" i="3"/>
  <c r="X29" i="3"/>
  <c r="X23" i="3"/>
  <c r="X22" i="3"/>
  <c r="X19" i="3"/>
  <c r="X21" i="3"/>
  <c r="X20" i="3"/>
  <c r="X7" i="3"/>
  <c r="X6" i="3"/>
  <c r="X5" i="3"/>
  <c r="X18" i="3"/>
  <c r="X17" i="3"/>
  <c r="X16" i="3"/>
  <c r="X15" i="3"/>
  <c r="X14" i="3"/>
  <c r="X13" i="3"/>
  <c r="X9" i="3"/>
  <c r="X12" i="3"/>
  <c r="X8" i="3"/>
  <c r="X11" i="3"/>
  <c r="X10" i="3"/>
  <c r="V42" i="3"/>
  <c r="V41" i="3"/>
  <c r="V38" i="3"/>
  <c r="V40" i="3"/>
  <c r="V39" i="3"/>
  <c r="V26" i="3"/>
  <c r="V25" i="3"/>
  <c r="V24" i="3"/>
  <c r="V37" i="3"/>
  <c r="V36" i="3"/>
  <c r="V35" i="3"/>
  <c r="V34" i="3"/>
  <c r="V33" i="3"/>
  <c r="V32" i="3"/>
  <c r="V28" i="3"/>
  <c r="V31" i="3"/>
  <c r="V27" i="3"/>
  <c r="V30" i="3"/>
  <c r="V29" i="3"/>
  <c r="V23" i="3"/>
  <c r="V22" i="3"/>
  <c r="V19" i="3"/>
  <c r="V21" i="3"/>
  <c r="V20" i="3"/>
  <c r="V7" i="3"/>
  <c r="V6" i="3"/>
  <c r="V5" i="3"/>
  <c r="V18" i="3"/>
  <c r="V17" i="3"/>
  <c r="V16" i="3"/>
  <c r="V15" i="3"/>
  <c r="V14" i="3"/>
  <c r="V13" i="3"/>
  <c r="V9" i="3"/>
  <c r="V12" i="3"/>
  <c r="V8" i="3"/>
  <c r="V11" i="3"/>
  <c r="V10" i="3"/>
  <c r="T42" i="3"/>
  <c r="T41" i="3"/>
  <c r="T38" i="3"/>
  <c r="T40" i="3"/>
  <c r="T39" i="3"/>
  <c r="T26" i="3"/>
  <c r="T25" i="3"/>
  <c r="T24" i="3"/>
  <c r="T37" i="3"/>
  <c r="T36" i="3"/>
  <c r="T35" i="3"/>
  <c r="T34" i="3"/>
  <c r="T33" i="3"/>
  <c r="T32" i="3"/>
  <c r="T28" i="3"/>
  <c r="T31" i="3"/>
  <c r="T27" i="3"/>
  <c r="T30" i="3"/>
  <c r="T29" i="3"/>
  <c r="T23" i="3"/>
  <c r="T22" i="3"/>
  <c r="T19" i="3"/>
  <c r="T21" i="3"/>
  <c r="T20" i="3"/>
  <c r="T7" i="3"/>
  <c r="T6" i="3"/>
  <c r="T5" i="3"/>
  <c r="T18" i="3"/>
  <c r="T17" i="3"/>
  <c r="T16" i="3"/>
  <c r="T15" i="3"/>
  <c r="T14" i="3"/>
  <c r="T13" i="3"/>
  <c r="T9" i="3"/>
  <c r="T12" i="3"/>
  <c r="T8" i="3"/>
  <c r="T11" i="3"/>
  <c r="T10" i="3"/>
  <c r="R42" i="3"/>
  <c r="R41" i="3"/>
  <c r="R38" i="3"/>
  <c r="R40" i="3"/>
  <c r="R39" i="3"/>
  <c r="R26" i="3"/>
  <c r="R25" i="3"/>
  <c r="R24" i="3"/>
  <c r="R37" i="3"/>
  <c r="R36" i="3"/>
  <c r="R35" i="3"/>
  <c r="R34" i="3"/>
  <c r="R33" i="3"/>
  <c r="R32" i="3"/>
  <c r="R28" i="3"/>
  <c r="R31" i="3"/>
  <c r="R27" i="3"/>
  <c r="R30" i="3"/>
  <c r="R29" i="3"/>
  <c r="R23" i="3"/>
  <c r="R22" i="3"/>
  <c r="R19" i="3"/>
  <c r="R21" i="3"/>
  <c r="R20" i="3"/>
  <c r="R7" i="3"/>
  <c r="R6" i="3"/>
  <c r="R5" i="3"/>
  <c r="R18" i="3"/>
  <c r="R17" i="3"/>
  <c r="R16" i="3"/>
  <c r="R15" i="3"/>
  <c r="R14" i="3"/>
  <c r="R13" i="3"/>
  <c r="R9" i="3"/>
  <c r="R12" i="3"/>
  <c r="R8" i="3"/>
  <c r="R11" i="3"/>
  <c r="R10" i="3"/>
  <c r="P42" i="3"/>
  <c r="P41" i="3"/>
  <c r="P38" i="3"/>
  <c r="P40" i="3"/>
  <c r="P39" i="3"/>
  <c r="P26" i="3"/>
  <c r="P25" i="3"/>
  <c r="P24" i="3"/>
  <c r="P37" i="3"/>
  <c r="P36" i="3"/>
  <c r="P35" i="3"/>
  <c r="P34" i="3"/>
  <c r="P33" i="3"/>
  <c r="P32" i="3"/>
  <c r="P28" i="3"/>
  <c r="P31" i="3"/>
  <c r="P27" i="3"/>
  <c r="P30" i="3"/>
  <c r="P29" i="3"/>
  <c r="P23" i="3"/>
  <c r="P22" i="3"/>
  <c r="P19" i="3"/>
  <c r="P21" i="3"/>
  <c r="P20" i="3"/>
  <c r="P7" i="3"/>
  <c r="P6" i="3"/>
  <c r="P5" i="3"/>
  <c r="P18" i="3"/>
  <c r="P17" i="3"/>
  <c r="P16" i="3"/>
  <c r="P15" i="3"/>
  <c r="P14" i="3"/>
  <c r="P13" i="3"/>
  <c r="P9" i="3"/>
  <c r="P12" i="3"/>
  <c r="P8" i="3"/>
  <c r="P11" i="3"/>
  <c r="P10" i="3"/>
  <c r="N42" i="3"/>
  <c r="N41" i="3"/>
  <c r="N38" i="3"/>
  <c r="N40" i="3"/>
  <c r="N39" i="3"/>
  <c r="N26" i="3"/>
  <c r="N25" i="3"/>
  <c r="N24" i="3"/>
  <c r="N37" i="3"/>
  <c r="N36" i="3"/>
  <c r="N35" i="3"/>
  <c r="N34" i="3"/>
  <c r="N33" i="3"/>
  <c r="N32" i="3"/>
  <c r="N28" i="3"/>
  <c r="N31" i="3"/>
  <c r="N27" i="3"/>
  <c r="N30" i="3"/>
  <c r="N29" i="3"/>
  <c r="N23" i="3"/>
  <c r="N22" i="3"/>
  <c r="N19" i="3"/>
  <c r="N21" i="3"/>
  <c r="N20" i="3"/>
  <c r="N7" i="3"/>
  <c r="N6" i="3"/>
  <c r="N5" i="3"/>
  <c r="N18" i="3"/>
  <c r="N17" i="3"/>
  <c r="N16" i="3"/>
  <c r="N15" i="3"/>
  <c r="N14" i="3"/>
  <c r="N13" i="3"/>
  <c r="N9" i="3"/>
  <c r="N12" i="3"/>
  <c r="N8" i="3"/>
  <c r="N11" i="3"/>
  <c r="N10" i="3"/>
  <c r="L42" i="3"/>
  <c r="L41" i="3"/>
  <c r="L38" i="3"/>
  <c r="L40" i="3"/>
  <c r="L39" i="3"/>
  <c r="L26" i="3"/>
  <c r="L25" i="3"/>
  <c r="L24" i="3"/>
  <c r="L37" i="3"/>
  <c r="L36" i="3"/>
  <c r="L35" i="3"/>
  <c r="L34" i="3"/>
  <c r="L33" i="3"/>
  <c r="L32" i="3"/>
  <c r="L28" i="3"/>
  <c r="L31" i="3"/>
  <c r="L27" i="3"/>
  <c r="L30" i="3"/>
  <c r="L29" i="3"/>
  <c r="L23" i="3"/>
  <c r="L22" i="3"/>
  <c r="L19" i="3"/>
  <c r="L21" i="3"/>
  <c r="L20" i="3"/>
  <c r="L7" i="3"/>
  <c r="L6" i="3"/>
  <c r="L5" i="3"/>
  <c r="L18" i="3"/>
  <c r="L17" i="3"/>
  <c r="L16" i="3"/>
  <c r="L15" i="3"/>
  <c r="L14" i="3"/>
  <c r="L13" i="3"/>
  <c r="L9" i="3"/>
  <c r="L12" i="3"/>
  <c r="L8" i="3"/>
  <c r="L11" i="3"/>
  <c r="L10" i="3"/>
  <c r="J42" i="3"/>
  <c r="J41" i="3"/>
  <c r="J38" i="3"/>
  <c r="J40" i="3"/>
  <c r="J39" i="3"/>
  <c r="J26" i="3"/>
  <c r="J25" i="3"/>
  <c r="J24" i="3"/>
  <c r="J37" i="3"/>
  <c r="J36" i="3"/>
  <c r="J35" i="3"/>
  <c r="J34" i="3"/>
  <c r="J33" i="3"/>
  <c r="J32" i="3"/>
  <c r="J28" i="3"/>
  <c r="J31" i="3"/>
  <c r="J27" i="3"/>
  <c r="J30" i="3"/>
  <c r="J29" i="3"/>
  <c r="J23" i="3"/>
  <c r="J22" i="3"/>
  <c r="J19" i="3"/>
  <c r="J21" i="3"/>
  <c r="J20" i="3"/>
  <c r="J7" i="3"/>
  <c r="J6" i="3"/>
  <c r="J5" i="3"/>
  <c r="J18" i="3"/>
  <c r="J17" i="3"/>
  <c r="J16" i="3"/>
  <c r="J15" i="3"/>
  <c r="J14" i="3"/>
  <c r="J13" i="3"/>
  <c r="J9" i="3"/>
  <c r="J12" i="3"/>
  <c r="J8" i="3"/>
  <c r="J11" i="3"/>
  <c r="J10" i="3"/>
  <c r="H11" i="3"/>
  <c r="H8" i="3"/>
  <c r="H12" i="3"/>
  <c r="H9" i="3"/>
  <c r="H13" i="3"/>
  <c r="AN13" i="3" s="1"/>
  <c r="H14" i="3"/>
  <c r="AN14" i="3" s="1"/>
  <c r="H15" i="3"/>
  <c r="H16" i="3"/>
  <c r="H17" i="3"/>
  <c r="H18" i="3"/>
  <c r="H5" i="3"/>
  <c r="H6" i="3"/>
  <c r="H7" i="3"/>
  <c r="H20" i="3"/>
  <c r="AN20" i="3" s="1"/>
  <c r="H21" i="3"/>
  <c r="H19" i="3"/>
  <c r="H22" i="3"/>
  <c r="H23" i="3"/>
  <c r="H29" i="3"/>
  <c r="H30" i="3"/>
  <c r="H27" i="3"/>
  <c r="H31" i="3"/>
  <c r="AN31" i="3" s="1"/>
  <c r="H28" i="3"/>
  <c r="H32" i="3"/>
  <c r="H33" i="3"/>
  <c r="H34" i="3"/>
  <c r="H35" i="3"/>
  <c r="H36" i="3"/>
  <c r="H37" i="3"/>
  <c r="H24" i="3"/>
  <c r="AN24" i="3" s="1"/>
  <c r="H25" i="3"/>
  <c r="H26" i="3"/>
  <c r="H39" i="3"/>
  <c r="H40" i="3"/>
  <c r="H38" i="3"/>
  <c r="H41" i="3"/>
  <c r="H42" i="3"/>
  <c r="H10" i="3"/>
  <c r="AN7" i="3" l="1"/>
  <c r="AN10" i="3"/>
  <c r="AN42" i="3"/>
  <c r="AN37" i="3"/>
  <c r="AN27" i="3"/>
  <c r="AN25" i="3"/>
  <c r="AN41" i="3"/>
  <c r="AN36" i="3"/>
  <c r="AN30" i="3"/>
  <c r="AN6" i="3"/>
  <c r="AN9" i="3"/>
  <c r="AN38" i="3"/>
  <c r="AN35" i="3"/>
  <c r="AN29" i="3"/>
  <c r="AN5" i="3"/>
  <c r="AN12" i="3"/>
  <c r="AN40" i="3"/>
  <c r="AN34" i="3"/>
  <c r="AN23" i="3"/>
  <c r="AN18" i="3"/>
  <c r="AN8" i="3"/>
  <c r="AN11" i="3"/>
  <c r="AN33" i="3"/>
  <c r="AN17" i="3"/>
  <c r="AN26" i="3"/>
  <c r="AN32" i="3"/>
  <c r="AN19" i="3"/>
  <c r="AN16" i="3"/>
  <c r="AN39" i="3"/>
  <c r="AN22" i="3"/>
  <c r="AN28" i="3"/>
  <c r="AN21" i="3"/>
  <c r="AN15" i="3"/>
</calcChain>
</file>

<file path=xl/comments1.xml><?xml version="1.0" encoding="utf-8"?>
<comments xmlns="http://schemas.openxmlformats.org/spreadsheetml/2006/main">
  <authors>
    <author>PXWeb</author>
  </authors>
  <commentList>
    <comment ref="B29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<sst xmlns="http://schemas.openxmlformats.org/spreadsheetml/2006/main" count="273" uniqueCount="98">
  <si>
    <t>Pine dominant - Share of conifers over 95 %</t>
  </si>
  <si>
    <t>Pine dominant - Share of conifers 75-95 %</t>
  </si>
  <si>
    <t>Pine dominant - Share of conifers under 75 %</t>
  </si>
  <si>
    <t>Pine dominant - Total</t>
  </si>
  <si>
    <t>Spruce dominant - Share of conifers over 95 %</t>
  </si>
  <si>
    <t>Spruce dominant - Share of conifers 75-95 %</t>
  </si>
  <si>
    <t>Spruce dominant - Share of conifers under 75 %</t>
  </si>
  <si>
    <t>Spruce dominant - Total</t>
  </si>
  <si>
    <t>Broadleaf dominant - Share of broadleaved over 95 %</t>
  </si>
  <si>
    <t>Broadleaf dominant - Share of broadleaved 75-95 %</t>
  </si>
  <si>
    <t>Broadleaf dominant - Share of broadleaved under 75 %</t>
  </si>
  <si>
    <t>Broadleaf dominant - Total</t>
  </si>
  <si>
    <t>Forest land - Unstocked area</t>
  </si>
  <si>
    <t>Forest land - Share of conifers/broadleaved over 95 %</t>
  </si>
  <si>
    <t>Forest land - Share of conifers/broadleaved 75-95 %</t>
  </si>
  <si>
    <t>Forest land - Share of conifers/broadleaved under 75 %</t>
  </si>
  <si>
    <t>Forest land - 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</si>
  <si>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</si>
  <si>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</si>
  <si>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</si>
  <si>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</si>
  <si>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</si>
  <si>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</si>
  <si>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</si>
  <si>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</si>
  <si>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</si>
  <si>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</si>
  <si>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</si>
  <si>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</si>
  <si>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</si>
  <si>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</si>
  <si>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</si>
  <si>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</si>
  <si>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</si>
  <si>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</si>
  <si>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</si>
  <si>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</si>
  <si>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tree species dominance:</t>
  </si>
  <si>
    <t>Tree species dominance: More than 95 % - Pure or almost pure coniferous or broadleaved stands; 75-95 % - Some species mix; Less than 75 % - Mixed stands.</t>
  </si>
  <si>
    <t>inventory:</t>
  </si>
  <si>
    <t>NFI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</si>
  <si>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</si>
  <si>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</si>
  <si>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</si>
  <si>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</si>
  <si>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</si>
  <si>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</si>
  <si>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</si>
  <si>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</si>
  <si>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</si>
  <si>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</si>
  <si>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</si>
  <si>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Luke_Met_Mvarat_1.12</t>
  </si>
  <si>
    <t>(Highly-productive) Forest Land (1000 ha) by Stand Composition (Tree species dominance and pure and mixed stands) in NFI 11 (2009-2013) and NFI 11/12 (2013-2017) inventory by regions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</si>
  <si>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</si>
  <si>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</si>
  <si>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</si>
  <si>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</si>
  <si>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2019-01</t>
  </si>
  <si>
    <t>Forest Inventory</t>
  </si>
  <si>
    <t>Period</t>
  </si>
  <si>
    <t>in 1000 ha</t>
  </si>
  <si>
    <t>in 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</si>
  <si>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</si>
  <si>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</si>
  <si>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</si>
  <si>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</si>
  <si>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</si>
  <si>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</si>
  <si>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</si>
  <si>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</si>
  <si>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</si>
  <si>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</si>
  <si>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</si>
  <si>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</si>
  <si>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</si>
  <si>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</si>
  <si>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</si>
  <si>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</si>
  <si>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</si>
  <si>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</si>
  <si>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</si>
  <si>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</si>
  <si>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</si>
  <si>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</si>
  <si>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</si>
  <si>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</si>
  <si>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</si>
  <si>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</si>
  <si>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</si>
  <si>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</si>
  <si>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</si>
  <si>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</si>
  <si>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NUTS 2 Level</t>
  </si>
  <si>
    <t>NUTS 3 Level</t>
  </si>
  <si>
    <t>#</t>
  </si>
  <si>
    <t>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</si>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</sst>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52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64" fontId="2" fillId="0" borderId="7" xfId="1" applyNumberFormat="1" applyFont="1" applyFill="1" applyBorder="1" applyProtection="1"/>
    <xf numFmtId="0" fontId="2" fillId="0" borderId="2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3" fontId="0" fillId="0" borderId="8" xfId="0" applyNumberFormat="1" applyFill="1" applyBorder="1" applyProtection="1"/>
    <xf numFmtId="164" fontId="0" fillId="0" borderId="9" xfId="1" applyNumberFormat="1" applyFont="1" applyFill="1" applyBorder="1" applyProtection="1"/>
    <xf numFmtId="3" fontId="0" fillId="0" borderId="9" xfId="0" applyNumberFormat="1" applyFill="1" applyBorder="1" applyProtection="1"/>
    <xf numFmtId="164" fontId="0" fillId="0" borderId="7" xfId="1" applyNumberFormat="1" applyFont="1" applyFill="1" applyBorder="1" applyProtection="1"/>
    <xf numFmtId="3" fontId="2" fillId="0" borderId="8" xfId="0" applyNumberFormat="1" applyFont="1" applyFill="1" applyBorder="1" applyProtection="1"/>
    <xf numFmtId="3" fontId="0" fillId="0" borderId="10" xfId="0" applyNumberFormat="1" applyFill="1" applyBorder="1" applyProtection="1"/>
    <xf numFmtId="164" fontId="0" fillId="0" borderId="11" xfId="1" applyNumberFormat="1" applyFont="1" applyFill="1" applyBorder="1" applyProtection="1"/>
    <xf numFmtId="3" fontId="0" fillId="0" borderId="11" xfId="0" applyNumberFormat="1" applyFill="1" applyBorder="1" applyProtection="1"/>
    <xf numFmtId="164" fontId="0" fillId="0" borderId="12" xfId="1" applyNumberFormat="1" applyFont="1" applyFill="1" applyBorder="1" applyProtection="1"/>
    <xf numFmtId="3" fontId="2" fillId="0" borderId="10" xfId="0" applyNumberFormat="1" applyFont="1" applyFill="1" applyBorder="1" applyProtection="1"/>
    <xf numFmtId="164" fontId="2" fillId="0" borderId="12" xfId="1" applyNumberFormat="1" applyFont="1" applyFill="1" applyBorder="1" applyProtection="1"/>
    <xf numFmtId="0" fontId="2" fillId="0" borderId="11" xfId="0" applyFont="1" applyFill="1" applyBorder="1" applyProtection="1"/>
    <xf numFmtId="0" fontId="0" fillId="0" borderId="11" xfId="0" applyFont="1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2" fillId="0" borderId="5" xfId="0" applyFont="1" applyFill="1" applyBorder="1" applyProtection="1"/>
    <xf numFmtId="0" fontId="0" fillId="0" borderId="5" xfId="0" applyFont="1" applyFill="1" applyBorder="1" applyProtection="1"/>
    <xf numFmtId="3" fontId="0" fillId="0" borderId="5" xfId="0" applyNumberFormat="1" applyFill="1" applyBorder="1" applyProtection="1"/>
    <xf numFmtId="164" fontId="0" fillId="0" borderId="5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2" fillId="0" borderId="9" xfId="0" applyFont="1" applyFill="1" applyBorder="1" applyProtection="1"/>
    <xf numFmtId="0" fontId="0" fillId="0" borderId="9" xfId="0" applyFont="1" applyFill="1" applyBorder="1" applyProtection="1"/>
    <xf numFmtId="3" fontId="2" fillId="0" borderId="4" xfId="0" applyNumberFormat="1" applyFont="1" applyFill="1" applyBorder="1" applyProtection="1"/>
    <xf numFmtId="3" fontId="0" fillId="0" borderId="4" xfId="0" applyNumberFormat="1" applyFill="1" applyBorder="1" applyProtection="1"/>
    <xf numFmtId="164" fontId="0" fillId="0" borderId="6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12" xfId="0" applyFont="1" applyFill="1" applyBorder="1" applyProtection="1"/>
    <xf numFmtId="0" fontId="2" fillId="0" borderId="6" xfId="0" applyFont="1" applyFill="1" applyBorder="1" applyProtection="1"/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center"/>
    </xf>
    <xf numFmtId="0" fontId="2" fillId="0" borderId="2" xfId="0" applyFont="1" applyFill="1" applyBorder="1" applyProtection="1"/>
    <xf numFmtId="0" fontId="0" fillId="0" borderId="2" xfId="0" applyFont="1" applyFill="1" applyBorder="1" applyProtection="1"/>
    <xf numFmtId="0" fontId="2" fillId="0" borderId="3" xfId="0" applyFont="1" applyFill="1" applyBorder="1" applyProtection="1"/>
    <xf numFmtId="3" fontId="0" fillId="0" borderId="1" xfId="0" applyNumberFormat="1" applyFill="1" applyBorder="1" applyProtection="1"/>
    <xf numFmtId="164" fontId="0" fillId="0" borderId="2" xfId="1" applyNumberFormat="1" applyFont="1" applyFill="1" applyBorder="1" applyProtection="1"/>
    <xf numFmtId="3" fontId="0" fillId="0" borderId="2" xfId="0" applyNumberFormat="1" applyFill="1" applyBorder="1" applyProtection="1"/>
    <xf numFmtId="164" fontId="0" fillId="0" borderId="3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3" xfId="1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7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2" max="2" width="23.5703125" customWidth="1"/>
    <col min="3" max="3" width="9.7109375" customWidth="1"/>
    <col min="4" max="4" width="19.28515625" bestFit="1" customWidth="1"/>
    <col min="5" max="5" width="9.7109375" customWidth="1"/>
    <col min="6" max="6" width="30" bestFit="1" customWidth="1"/>
    <col min="7" max="40" width="10.7109375" customWidth="1"/>
  </cols>
  <sheetData>
    <row r="1" spans="1:40" ht="18.75" x14ac:dyDescent="0.3">
      <c r="A1" s="1" t="s">
        <v>53</v>
      </c>
      <c r="C1" s="1"/>
      <c r="D1" s="1"/>
      <c r="E1" s="1"/>
    </row>
    <row r="2" spans="1:40" ht="15.75" thickBot="1" x14ac:dyDescent="0.3"/>
    <row r="3" spans="1:40" ht="45" customHeight="1" x14ac:dyDescent="0.25">
      <c r="A3" s="6" t="s">
        <v>92</v>
      </c>
      <c r="B3" s="8" t="s">
        <v>59</v>
      </c>
      <c r="C3" s="39" t="s">
        <v>93</v>
      </c>
      <c r="D3" s="39"/>
      <c r="E3" s="39" t="s">
        <v>94</v>
      </c>
      <c r="F3" s="40"/>
      <c r="G3" s="41" t="s">
        <v>0</v>
      </c>
      <c r="H3" s="39"/>
      <c r="I3" s="39" t="s">
        <v>1</v>
      </c>
      <c r="J3" s="39"/>
      <c r="K3" s="39" t="s">
        <v>2</v>
      </c>
      <c r="L3" s="40"/>
      <c r="M3" s="41" t="s">
        <v>3</v>
      </c>
      <c r="N3" s="40"/>
      <c r="O3" s="41" t="s">
        <v>4</v>
      </c>
      <c r="P3" s="39"/>
      <c r="Q3" s="39" t="s">
        <v>5</v>
      </c>
      <c r="R3" s="39"/>
      <c r="S3" s="39" t="s">
        <v>6</v>
      </c>
      <c r="T3" s="40"/>
      <c r="U3" s="41" t="s">
        <v>7</v>
      </c>
      <c r="V3" s="40"/>
      <c r="W3" s="41" t="s">
        <v>8</v>
      </c>
      <c r="X3" s="39"/>
      <c r="Y3" s="39" t="s">
        <v>9</v>
      </c>
      <c r="Z3" s="39"/>
      <c r="AA3" s="39" t="s">
        <v>10</v>
      </c>
      <c r="AB3" s="40"/>
      <c r="AC3" s="41" t="s">
        <v>11</v>
      </c>
      <c r="AD3" s="40"/>
      <c r="AE3" s="41" t="s">
        <v>12</v>
      </c>
      <c r="AF3" s="40"/>
      <c r="AG3" s="41" t="s">
        <v>13</v>
      </c>
      <c r="AH3" s="39"/>
      <c r="AI3" s="39" t="s">
        <v>14</v>
      </c>
      <c r="AJ3" s="39"/>
      <c r="AK3" s="39" t="s">
        <v>15</v>
      </c>
      <c r="AL3" s="40"/>
      <c r="AM3" s="41" t="s">
        <v>16</v>
      </c>
      <c r="AN3" s="40"/>
    </row>
    <row r="4" spans="1:40" ht="30.75" customHeight="1" thickBot="1" x14ac:dyDescent="0.3">
      <c r="A4" s="9" t="s">
        <v>95</v>
      </c>
      <c r="B4" s="4" t="s">
        <v>60</v>
      </c>
      <c r="C4" s="4" t="s">
        <v>96</v>
      </c>
      <c r="D4" s="4" t="s">
        <v>97</v>
      </c>
      <c r="E4" s="4" t="s">
        <v>96</v>
      </c>
      <c r="F4" s="5" t="s">
        <v>97</v>
      </c>
      <c r="G4" s="3" t="s">
        <v>61</v>
      </c>
      <c r="H4" s="4" t="s">
        <v>62</v>
      </c>
      <c r="I4" s="4" t="s">
        <v>61</v>
      </c>
      <c r="J4" s="4" t="s">
        <v>62</v>
      </c>
      <c r="K4" s="4" t="s">
        <v>61</v>
      </c>
      <c r="L4" s="5" t="s">
        <v>62</v>
      </c>
      <c r="M4" s="3" t="s">
        <v>61</v>
      </c>
      <c r="N4" s="5" t="s">
        <v>62</v>
      </c>
      <c r="O4" s="3" t="s">
        <v>61</v>
      </c>
      <c r="P4" s="4" t="s">
        <v>62</v>
      </c>
      <c r="Q4" s="4" t="s">
        <v>61</v>
      </c>
      <c r="R4" s="4" t="s">
        <v>62</v>
      </c>
      <c r="S4" s="4" t="s">
        <v>61</v>
      </c>
      <c r="T4" s="5" t="s">
        <v>62</v>
      </c>
      <c r="U4" s="3" t="s">
        <v>61</v>
      </c>
      <c r="V4" s="5" t="s">
        <v>62</v>
      </c>
      <c r="W4" s="3" t="s">
        <v>61</v>
      </c>
      <c r="X4" s="4" t="s">
        <v>62</v>
      </c>
      <c r="Y4" s="4" t="s">
        <v>61</v>
      </c>
      <c r="Z4" s="4" t="s">
        <v>62</v>
      </c>
      <c r="AA4" s="4" t="s">
        <v>61</v>
      </c>
      <c r="AB4" s="5" t="s">
        <v>62</v>
      </c>
      <c r="AC4" s="3" t="s">
        <v>61</v>
      </c>
      <c r="AD4" s="5" t="s">
        <v>62</v>
      </c>
      <c r="AE4" s="3" t="s">
        <v>61</v>
      </c>
      <c r="AF4" s="5" t="s">
        <v>62</v>
      </c>
      <c r="AG4" s="3" t="s">
        <v>61</v>
      </c>
      <c r="AH4" s="4" t="s">
        <v>62</v>
      </c>
      <c r="AI4" s="4" t="s">
        <v>61</v>
      </c>
      <c r="AJ4" s="4" t="s">
        <v>62</v>
      </c>
      <c r="AK4" s="4" t="s">
        <v>61</v>
      </c>
      <c r="AL4" s="5" t="s">
        <v>62</v>
      </c>
      <c r="AM4" s="3" t="s">
        <v>61</v>
      </c>
      <c r="AN4" s="5" t="s">
        <v>62</v>
      </c>
    </row>
    <row r="5" spans="1:40" x14ac:dyDescent="0.25">
      <c r="A5" s="42">
        <v>1</v>
      </c>
      <c r="B5" s="43" t="s">
        <v>17</v>
      </c>
      <c r="C5" s="44" t="s">
        <v>69</v>
      </c>
      <c r="D5" s="44" t="s">
        <v>70</v>
      </c>
      <c r="E5" s="44" t="s">
        <v>82</v>
      </c>
      <c r="F5" s="45" t="s">
        <v>29</v>
      </c>
      <c r="G5" s="46">
        <v>554</v>
      </c>
      <c r="H5" s="47">
        <f t="shared" ref="H5:H42" si="0">G5/$AM5</f>
        <v>0.40174039158810732</v>
      </c>
      <c r="I5" s="48">
        <v>195</v>
      </c>
      <c r="J5" s="47">
        <f t="shared" ref="J5:J42" si="1">I5/$AM5</f>
        <v>0.14140681653372009</v>
      </c>
      <c r="K5" s="48">
        <v>47</v>
      </c>
      <c r="L5" s="49">
        <f t="shared" ref="L5:L42" si="2">K5/$AM5</f>
        <v>3.4082668600435101E-2</v>
      </c>
      <c r="M5" s="50">
        <v>795</v>
      </c>
      <c r="N5" s="51">
        <f t="shared" ref="N5:N42" si="3">M5/$AM5</f>
        <v>0.57650471356055111</v>
      </c>
      <c r="O5" s="46">
        <v>277</v>
      </c>
      <c r="P5" s="47">
        <f t="shared" ref="P5:P42" si="4">O5/$AM5</f>
        <v>0.20087019579405366</v>
      </c>
      <c r="Q5" s="48">
        <v>123</v>
      </c>
      <c r="R5" s="47">
        <f t="shared" ref="R5:R42" si="5">Q5/$AM5</f>
        <v>8.9195068890500356E-2</v>
      </c>
      <c r="S5" s="48">
        <v>48</v>
      </c>
      <c r="T5" s="49">
        <f t="shared" ref="T5:T42" si="6">S5/$AM5</f>
        <v>3.4807831762146482E-2</v>
      </c>
      <c r="U5" s="50">
        <v>449</v>
      </c>
      <c r="V5" s="51">
        <f t="shared" ref="V5:V42" si="7">U5/$AM5</f>
        <v>0.32559825960841188</v>
      </c>
      <c r="W5" s="46">
        <v>49</v>
      </c>
      <c r="X5" s="47">
        <f t="shared" ref="X5:X42" si="8">W5/$AM5</f>
        <v>3.553299492385787E-2</v>
      </c>
      <c r="Y5" s="48">
        <v>39</v>
      </c>
      <c r="Z5" s="47">
        <f t="shared" ref="Z5:Z42" si="9">Y5/$AM5</f>
        <v>2.8281363306744016E-2</v>
      </c>
      <c r="AA5" s="48">
        <v>34</v>
      </c>
      <c r="AB5" s="49">
        <f t="shared" ref="AB5:AB42" si="10">AA5/$AM5</f>
        <v>2.4655547498187092E-2</v>
      </c>
      <c r="AC5" s="50">
        <v>121</v>
      </c>
      <c r="AD5" s="51">
        <f t="shared" ref="AD5:AD42" si="11">AC5/$AM5</f>
        <v>8.7744742567077594E-2</v>
      </c>
      <c r="AE5" s="46">
        <v>13</v>
      </c>
      <c r="AF5" s="49">
        <f t="shared" ref="AF5:AF42" si="12">AE5/$AM5</f>
        <v>9.4271211022480053E-3</v>
      </c>
      <c r="AG5" s="46">
        <v>881</v>
      </c>
      <c r="AH5" s="47">
        <f t="shared" ref="AH5:AH42" si="13">AG5/$AM5</f>
        <v>0.6388687454677302</v>
      </c>
      <c r="AI5" s="48">
        <v>356</v>
      </c>
      <c r="AJ5" s="47">
        <f t="shared" ref="AJ5:AJ42" si="14">AI5/$AM5</f>
        <v>0.25815808556925307</v>
      </c>
      <c r="AK5" s="48">
        <v>129</v>
      </c>
      <c r="AL5" s="49">
        <f t="shared" ref="AL5:AL42" si="15">AK5/$AM5</f>
        <v>9.3546047860768672E-2</v>
      </c>
      <c r="AM5" s="50">
        <v>1379</v>
      </c>
      <c r="AN5" s="51">
        <f t="shared" ref="AN5:AN42" si="16">SUM(H5,J5,L5,P5,R5,T5,X5,Z5,AB5,AF5)</f>
        <v>0.99999999999999989</v>
      </c>
    </row>
    <row r="6" spans="1:40" x14ac:dyDescent="0.25">
      <c r="A6" s="23">
        <v>2</v>
      </c>
      <c r="B6" s="21" t="s">
        <v>17</v>
      </c>
      <c r="C6" s="22" t="s">
        <v>69</v>
      </c>
      <c r="D6" s="22" t="s">
        <v>70</v>
      </c>
      <c r="E6" s="22" t="s">
        <v>83</v>
      </c>
      <c r="F6" s="37" t="s">
        <v>30</v>
      </c>
      <c r="G6" s="15">
        <v>479</v>
      </c>
      <c r="H6" s="16">
        <f t="shared" si="0"/>
        <v>0.5394144144144144</v>
      </c>
      <c r="I6" s="17">
        <v>159</v>
      </c>
      <c r="J6" s="16">
        <f t="shared" si="1"/>
        <v>0.17905405405405406</v>
      </c>
      <c r="K6" s="17">
        <v>49</v>
      </c>
      <c r="L6" s="18">
        <f t="shared" si="2"/>
        <v>5.5180180180180179E-2</v>
      </c>
      <c r="M6" s="19">
        <v>687</v>
      </c>
      <c r="N6" s="20">
        <f t="shared" si="3"/>
        <v>0.77364864864864868</v>
      </c>
      <c r="O6" s="15">
        <v>69</v>
      </c>
      <c r="P6" s="16">
        <f t="shared" si="4"/>
        <v>7.77027027027027E-2</v>
      </c>
      <c r="Q6" s="17">
        <v>39</v>
      </c>
      <c r="R6" s="16">
        <f t="shared" si="5"/>
        <v>4.3918918918918921E-2</v>
      </c>
      <c r="S6" s="17">
        <v>16</v>
      </c>
      <c r="T6" s="18">
        <f t="shared" si="6"/>
        <v>1.8018018018018018E-2</v>
      </c>
      <c r="U6" s="19">
        <v>125</v>
      </c>
      <c r="V6" s="20">
        <f t="shared" si="7"/>
        <v>0.14076576576576577</v>
      </c>
      <c r="W6" s="15">
        <v>25</v>
      </c>
      <c r="X6" s="16">
        <f t="shared" si="8"/>
        <v>2.8153153153153154E-2</v>
      </c>
      <c r="Y6" s="17">
        <v>17</v>
      </c>
      <c r="Z6" s="16">
        <f t="shared" si="9"/>
        <v>1.9144144144144143E-2</v>
      </c>
      <c r="AA6" s="17">
        <v>21</v>
      </c>
      <c r="AB6" s="18">
        <f t="shared" si="10"/>
        <v>2.364864864864865E-2</v>
      </c>
      <c r="AC6" s="19">
        <v>62</v>
      </c>
      <c r="AD6" s="20">
        <f t="shared" si="11"/>
        <v>6.9819819819819814E-2</v>
      </c>
      <c r="AE6" s="15">
        <v>15</v>
      </c>
      <c r="AF6" s="18">
        <f t="shared" si="12"/>
        <v>1.6891891891891893E-2</v>
      </c>
      <c r="AG6" s="15">
        <v>573</v>
      </c>
      <c r="AH6" s="16">
        <f t="shared" si="13"/>
        <v>0.64527027027027029</v>
      </c>
      <c r="AI6" s="17">
        <v>215</v>
      </c>
      <c r="AJ6" s="16">
        <f t="shared" si="14"/>
        <v>0.24211711711711711</v>
      </c>
      <c r="AK6" s="17">
        <v>86</v>
      </c>
      <c r="AL6" s="18">
        <f t="shared" si="15"/>
        <v>9.6846846846846843E-2</v>
      </c>
      <c r="AM6" s="19">
        <v>888</v>
      </c>
      <c r="AN6" s="20">
        <f t="shared" si="16"/>
        <v>1.0011261261261264</v>
      </c>
    </row>
    <row r="7" spans="1:40" x14ac:dyDescent="0.25">
      <c r="A7" s="23">
        <v>3</v>
      </c>
      <c r="B7" s="21" t="s">
        <v>17</v>
      </c>
      <c r="C7" s="22" t="s">
        <v>69</v>
      </c>
      <c r="D7" s="22" t="s">
        <v>70</v>
      </c>
      <c r="E7" s="22" t="s">
        <v>84</v>
      </c>
      <c r="F7" s="37" t="s">
        <v>31</v>
      </c>
      <c r="G7" s="15">
        <v>188</v>
      </c>
      <c r="H7" s="16">
        <f t="shared" si="0"/>
        <v>0.3708086785009862</v>
      </c>
      <c r="I7" s="17">
        <v>81</v>
      </c>
      <c r="J7" s="16">
        <f t="shared" si="1"/>
        <v>0.15976331360946747</v>
      </c>
      <c r="K7" s="17">
        <v>27</v>
      </c>
      <c r="L7" s="18">
        <f t="shared" si="2"/>
        <v>5.3254437869822487E-2</v>
      </c>
      <c r="M7" s="19">
        <v>296</v>
      </c>
      <c r="N7" s="20">
        <f t="shared" si="3"/>
        <v>0.58382642998027612</v>
      </c>
      <c r="O7" s="15">
        <v>61</v>
      </c>
      <c r="P7" s="16">
        <f t="shared" si="4"/>
        <v>0.1203155818540434</v>
      </c>
      <c r="Q7" s="17">
        <v>53</v>
      </c>
      <c r="R7" s="16">
        <f t="shared" si="5"/>
        <v>0.10453648915187377</v>
      </c>
      <c r="S7" s="17">
        <v>31</v>
      </c>
      <c r="T7" s="18">
        <f t="shared" si="6"/>
        <v>6.1143984220907298E-2</v>
      </c>
      <c r="U7" s="19">
        <v>145</v>
      </c>
      <c r="V7" s="20">
        <f t="shared" si="7"/>
        <v>0.28599605522682447</v>
      </c>
      <c r="W7" s="15">
        <v>17</v>
      </c>
      <c r="X7" s="16">
        <f t="shared" si="8"/>
        <v>3.3530571992110451E-2</v>
      </c>
      <c r="Y7" s="17">
        <v>19</v>
      </c>
      <c r="Z7" s="16">
        <f t="shared" si="9"/>
        <v>3.7475345167652857E-2</v>
      </c>
      <c r="AA7" s="17">
        <v>23</v>
      </c>
      <c r="AB7" s="18">
        <f t="shared" si="10"/>
        <v>4.5364891518737675E-2</v>
      </c>
      <c r="AC7" s="19">
        <v>59</v>
      </c>
      <c r="AD7" s="20">
        <f t="shared" si="11"/>
        <v>0.11637080867850098</v>
      </c>
      <c r="AE7" s="15">
        <v>8</v>
      </c>
      <c r="AF7" s="18">
        <f t="shared" si="12"/>
        <v>1.5779092702169626E-2</v>
      </c>
      <c r="AG7" s="15">
        <v>265</v>
      </c>
      <c r="AH7" s="16">
        <f t="shared" si="13"/>
        <v>0.52268244575936884</v>
      </c>
      <c r="AI7" s="17">
        <v>154</v>
      </c>
      <c r="AJ7" s="16">
        <f t="shared" si="14"/>
        <v>0.30374753451676528</v>
      </c>
      <c r="AK7" s="17">
        <v>80</v>
      </c>
      <c r="AL7" s="18">
        <f t="shared" si="15"/>
        <v>0.15779092702169625</v>
      </c>
      <c r="AM7" s="19">
        <v>507</v>
      </c>
      <c r="AN7" s="20">
        <f t="shared" si="16"/>
        <v>1.0019723865877712</v>
      </c>
    </row>
    <row r="8" spans="1:40" x14ac:dyDescent="0.25">
      <c r="A8" s="23">
        <v>4</v>
      </c>
      <c r="B8" s="21" t="s">
        <v>17</v>
      </c>
      <c r="C8" s="22" t="s">
        <v>69</v>
      </c>
      <c r="D8" s="22" t="s">
        <v>70</v>
      </c>
      <c r="E8" s="22" t="s">
        <v>71</v>
      </c>
      <c r="F8" s="37" t="s">
        <v>20</v>
      </c>
      <c r="G8" s="15">
        <v>214</v>
      </c>
      <c r="H8" s="16">
        <f t="shared" si="0"/>
        <v>0.40839694656488551</v>
      </c>
      <c r="I8" s="17">
        <v>70</v>
      </c>
      <c r="J8" s="16">
        <f t="shared" si="1"/>
        <v>0.13358778625954199</v>
      </c>
      <c r="K8" s="17">
        <v>31</v>
      </c>
      <c r="L8" s="18">
        <f t="shared" si="2"/>
        <v>5.9160305343511452E-2</v>
      </c>
      <c r="M8" s="19">
        <v>315</v>
      </c>
      <c r="N8" s="20">
        <f t="shared" si="3"/>
        <v>0.60114503816793896</v>
      </c>
      <c r="O8" s="15">
        <v>77</v>
      </c>
      <c r="P8" s="16">
        <f t="shared" si="4"/>
        <v>0.14694656488549618</v>
      </c>
      <c r="Q8" s="17">
        <v>56</v>
      </c>
      <c r="R8" s="16">
        <f t="shared" si="5"/>
        <v>0.10687022900763359</v>
      </c>
      <c r="S8" s="17">
        <v>24</v>
      </c>
      <c r="T8" s="18">
        <f t="shared" si="6"/>
        <v>4.5801526717557252E-2</v>
      </c>
      <c r="U8" s="19">
        <v>157</v>
      </c>
      <c r="V8" s="20">
        <f t="shared" si="7"/>
        <v>0.29961832061068705</v>
      </c>
      <c r="W8" s="15">
        <v>14</v>
      </c>
      <c r="X8" s="16">
        <f t="shared" si="8"/>
        <v>2.6717557251908396E-2</v>
      </c>
      <c r="Y8" s="17">
        <v>16</v>
      </c>
      <c r="Z8" s="16">
        <f t="shared" si="9"/>
        <v>3.0534351145038167E-2</v>
      </c>
      <c r="AA8" s="17">
        <v>17</v>
      </c>
      <c r="AB8" s="18">
        <f t="shared" si="10"/>
        <v>3.2442748091603052E-2</v>
      </c>
      <c r="AC8" s="19">
        <v>47</v>
      </c>
      <c r="AD8" s="20">
        <f t="shared" si="11"/>
        <v>8.9694656488549615E-2</v>
      </c>
      <c r="AE8" s="15">
        <v>5</v>
      </c>
      <c r="AF8" s="18">
        <f t="shared" si="12"/>
        <v>9.5419847328244278E-3</v>
      </c>
      <c r="AG8" s="15">
        <v>306</v>
      </c>
      <c r="AH8" s="16">
        <f t="shared" si="13"/>
        <v>0.58396946564885499</v>
      </c>
      <c r="AI8" s="17">
        <v>142</v>
      </c>
      <c r="AJ8" s="16">
        <f t="shared" si="14"/>
        <v>0.27099236641221375</v>
      </c>
      <c r="AK8" s="17">
        <v>72</v>
      </c>
      <c r="AL8" s="18">
        <f t="shared" si="15"/>
        <v>0.13740458015267176</v>
      </c>
      <c r="AM8" s="19">
        <v>524</v>
      </c>
      <c r="AN8" s="20">
        <f t="shared" si="16"/>
        <v>1</v>
      </c>
    </row>
    <row r="9" spans="1:40" x14ac:dyDescent="0.25">
      <c r="A9" s="23">
        <v>5</v>
      </c>
      <c r="B9" s="21" t="s">
        <v>17</v>
      </c>
      <c r="C9" s="22" t="s">
        <v>69</v>
      </c>
      <c r="D9" s="22" t="s">
        <v>70</v>
      </c>
      <c r="E9" s="22" t="s">
        <v>73</v>
      </c>
      <c r="F9" s="37" t="s">
        <v>22</v>
      </c>
      <c r="G9" s="15">
        <v>292</v>
      </c>
      <c r="H9" s="16">
        <f t="shared" si="0"/>
        <v>0.3177366702937976</v>
      </c>
      <c r="I9" s="17">
        <v>107</v>
      </c>
      <c r="J9" s="16">
        <f t="shared" si="1"/>
        <v>0.11643090315560392</v>
      </c>
      <c r="K9" s="17">
        <v>36</v>
      </c>
      <c r="L9" s="18">
        <f t="shared" si="2"/>
        <v>3.9173014145810661E-2</v>
      </c>
      <c r="M9" s="19">
        <v>434</v>
      </c>
      <c r="N9" s="20">
        <f t="shared" si="3"/>
        <v>0.47225244831338409</v>
      </c>
      <c r="O9" s="15">
        <v>193</v>
      </c>
      <c r="P9" s="16">
        <f t="shared" si="4"/>
        <v>0.21001088139281829</v>
      </c>
      <c r="Q9" s="17">
        <v>125</v>
      </c>
      <c r="R9" s="16">
        <f t="shared" si="5"/>
        <v>0.13601741022850924</v>
      </c>
      <c r="S9" s="17">
        <v>69</v>
      </c>
      <c r="T9" s="18">
        <f t="shared" si="6"/>
        <v>7.5081610446137106E-2</v>
      </c>
      <c r="U9" s="19">
        <v>387</v>
      </c>
      <c r="V9" s="20">
        <f t="shared" si="7"/>
        <v>0.42110990206746463</v>
      </c>
      <c r="W9" s="15">
        <v>36</v>
      </c>
      <c r="X9" s="16">
        <f t="shared" si="8"/>
        <v>3.9173014145810661E-2</v>
      </c>
      <c r="Y9" s="17">
        <v>24</v>
      </c>
      <c r="Z9" s="16">
        <f t="shared" si="9"/>
        <v>2.6115342763873776E-2</v>
      </c>
      <c r="AA9" s="17">
        <v>26</v>
      </c>
      <c r="AB9" s="18">
        <f t="shared" si="10"/>
        <v>2.8291621327529923E-2</v>
      </c>
      <c r="AC9" s="19">
        <v>87</v>
      </c>
      <c r="AD9" s="20">
        <f t="shared" si="11"/>
        <v>9.4668117519042444E-2</v>
      </c>
      <c r="AE9" s="15">
        <v>11</v>
      </c>
      <c r="AF9" s="18">
        <f t="shared" si="12"/>
        <v>1.1969532100108813E-2</v>
      </c>
      <c r="AG9" s="15">
        <v>521</v>
      </c>
      <c r="AH9" s="16">
        <f t="shared" si="13"/>
        <v>0.56692056583242656</v>
      </c>
      <c r="AI9" s="17">
        <v>256</v>
      </c>
      <c r="AJ9" s="16">
        <f t="shared" si="14"/>
        <v>0.27856365614798695</v>
      </c>
      <c r="AK9" s="17">
        <v>131</v>
      </c>
      <c r="AL9" s="18">
        <f t="shared" si="15"/>
        <v>0.1425462459194777</v>
      </c>
      <c r="AM9" s="19">
        <v>919</v>
      </c>
      <c r="AN9" s="20">
        <f t="shared" si="16"/>
        <v>0.99999999999999989</v>
      </c>
    </row>
    <row r="10" spans="1:40" x14ac:dyDescent="0.25">
      <c r="A10" s="23">
        <v>6</v>
      </c>
      <c r="B10" s="21" t="s">
        <v>17</v>
      </c>
      <c r="C10" s="22" t="s">
        <v>63</v>
      </c>
      <c r="D10" s="22" t="s">
        <v>64</v>
      </c>
      <c r="E10" s="22" t="s">
        <v>65</v>
      </c>
      <c r="F10" s="37" t="s">
        <v>18</v>
      </c>
      <c r="G10" s="15">
        <v>113</v>
      </c>
      <c r="H10" s="16">
        <f t="shared" si="0"/>
        <v>0.21606118546845124</v>
      </c>
      <c r="I10" s="17">
        <v>63</v>
      </c>
      <c r="J10" s="16">
        <f t="shared" si="1"/>
        <v>0.12045889101338432</v>
      </c>
      <c r="K10" s="17">
        <v>21</v>
      </c>
      <c r="L10" s="18">
        <f t="shared" si="2"/>
        <v>4.0152963671128104E-2</v>
      </c>
      <c r="M10" s="19">
        <v>197</v>
      </c>
      <c r="N10" s="20">
        <f t="shared" si="3"/>
        <v>0.37667304015296366</v>
      </c>
      <c r="O10" s="15">
        <v>86</v>
      </c>
      <c r="P10" s="16">
        <f t="shared" si="4"/>
        <v>0.16443594646271512</v>
      </c>
      <c r="Q10" s="17">
        <v>88</v>
      </c>
      <c r="R10" s="16">
        <f t="shared" si="5"/>
        <v>0.16826003824091779</v>
      </c>
      <c r="S10" s="17">
        <v>43</v>
      </c>
      <c r="T10" s="18">
        <f t="shared" si="6"/>
        <v>8.2217973231357558E-2</v>
      </c>
      <c r="U10" s="19">
        <v>216</v>
      </c>
      <c r="V10" s="20">
        <f t="shared" si="7"/>
        <v>0.4130019120458891</v>
      </c>
      <c r="W10" s="15">
        <v>45</v>
      </c>
      <c r="X10" s="16">
        <f t="shared" si="8"/>
        <v>8.6042065009560229E-2</v>
      </c>
      <c r="Y10" s="17">
        <v>26</v>
      </c>
      <c r="Z10" s="16">
        <f t="shared" si="9"/>
        <v>4.9713193116634802E-2</v>
      </c>
      <c r="AA10" s="17">
        <v>30</v>
      </c>
      <c r="AB10" s="18">
        <f t="shared" si="10"/>
        <v>5.736137667304015E-2</v>
      </c>
      <c r="AC10" s="19">
        <v>102</v>
      </c>
      <c r="AD10" s="20">
        <f t="shared" si="11"/>
        <v>0.19502868068833651</v>
      </c>
      <c r="AE10" s="15">
        <v>9</v>
      </c>
      <c r="AF10" s="18">
        <f t="shared" si="12"/>
        <v>1.7208413001912046E-2</v>
      </c>
      <c r="AG10" s="15">
        <v>244</v>
      </c>
      <c r="AH10" s="16">
        <f t="shared" si="13"/>
        <v>0.4665391969407266</v>
      </c>
      <c r="AI10" s="17">
        <v>176</v>
      </c>
      <c r="AJ10" s="16">
        <f t="shared" si="14"/>
        <v>0.33652007648183557</v>
      </c>
      <c r="AK10" s="17">
        <v>94</v>
      </c>
      <c r="AL10" s="18">
        <f t="shared" si="15"/>
        <v>0.17973231357552583</v>
      </c>
      <c r="AM10" s="19">
        <v>523</v>
      </c>
      <c r="AN10" s="20">
        <f t="shared" si="16"/>
        <v>1.0019120458891013</v>
      </c>
    </row>
    <row r="11" spans="1:40" x14ac:dyDescent="0.25">
      <c r="A11" s="23">
        <v>7</v>
      </c>
      <c r="B11" s="21" t="s">
        <v>17</v>
      </c>
      <c r="C11" s="22" t="s">
        <v>66</v>
      </c>
      <c r="D11" s="22" t="s">
        <v>67</v>
      </c>
      <c r="E11" s="22" t="s">
        <v>68</v>
      </c>
      <c r="F11" s="37" t="s">
        <v>19</v>
      </c>
      <c r="G11" s="15">
        <v>219</v>
      </c>
      <c r="H11" s="16">
        <f t="shared" si="0"/>
        <v>0.40405904059040593</v>
      </c>
      <c r="I11" s="17">
        <v>92</v>
      </c>
      <c r="J11" s="16">
        <f t="shared" si="1"/>
        <v>0.16974169741697417</v>
      </c>
      <c r="K11" s="17">
        <v>26</v>
      </c>
      <c r="L11" s="18">
        <f t="shared" si="2"/>
        <v>4.797047970479705E-2</v>
      </c>
      <c r="M11" s="19">
        <v>337</v>
      </c>
      <c r="N11" s="20">
        <f t="shared" si="3"/>
        <v>0.62177121771217714</v>
      </c>
      <c r="O11" s="15">
        <v>66</v>
      </c>
      <c r="P11" s="16">
        <f t="shared" si="4"/>
        <v>0.12177121771217712</v>
      </c>
      <c r="Q11" s="17">
        <v>52</v>
      </c>
      <c r="R11" s="16">
        <f t="shared" si="5"/>
        <v>9.5940959409594101E-2</v>
      </c>
      <c r="S11" s="17">
        <v>26</v>
      </c>
      <c r="T11" s="18">
        <f t="shared" si="6"/>
        <v>4.797047970479705E-2</v>
      </c>
      <c r="U11" s="19">
        <v>144</v>
      </c>
      <c r="V11" s="20">
        <f t="shared" si="7"/>
        <v>0.26568265682656828</v>
      </c>
      <c r="W11" s="15">
        <v>19</v>
      </c>
      <c r="X11" s="16">
        <f t="shared" si="8"/>
        <v>3.5055350553505532E-2</v>
      </c>
      <c r="Y11" s="17">
        <v>16</v>
      </c>
      <c r="Z11" s="16">
        <f t="shared" si="9"/>
        <v>2.9520295202952029E-2</v>
      </c>
      <c r="AA11" s="17">
        <v>21</v>
      </c>
      <c r="AB11" s="18">
        <f t="shared" si="10"/>
        <v>3.8745387453874541E-2</v>
      </c>
      <c r="AC11" s="19">
        <v>56</v>
      </c>
      <c r="AD11" s="20">
        <f t="shared" si="11"/>
        <v>0.10332103321033211</v>
      </c>
      <c r="AE11" s="15">
        <v>4</v>
      </c>
      <c r="AF11" s="18">
        <f t="shared" si="12"/>
        <v>7.3800738007380072E-3</v>
      </c>
      <c r="AG11" s="15">
        <v>305</v>
      </c>
      <c r="AH11" s="16">
        <f t="shared" si="13"/>
        <v>0.5627306273062731</v>
      </c>
      <c r="AI11" s="17">
        <v>160</v>
      </c>
      <c r="AJ11" s="16">
        <f t="shared" si="14"/>
        <v>0.29520295202952029</v>
      </c>
      <c r="AK11" s="17">
        <v>73</v>
      </c>
      <c r="AL11" s="18">
        <f t="shared" si="15"/>
        <v>0.13468634686346864</v>
      </c>
      <c r="AM11" s="19">
        <v>542</v>
      </c>
      <c r="AN11" s="20">
        <f t="shared" si="16"/>
        <v>0.99815498154981563</v>
      </c>
    </row>
    <row r="12" spans="1:40" x14ac:dyDescent="0.25">
      <c r="A12" s="23">
        <v>8</v>
      </c>
      <c r="B12" s="21" t="s">
        <v>17</v>
      </c>
      <c r="C12" s="22" t="s">
        <v>66</v>
      </c>
      <c r="D12" s="22" t="s">
        <v>67</v>
      </c>
      <c r="E12" s="22" t="s">
        <v>72</v>
      </c>
      <c r="F12" s="37" t="s">
        <v>21</v>
      </c>
      <c r="G12" s="15">
        <v>74</v>
      </c>
      <c r="H12" s="16">
        <f t="shared" si="0"/>
        <v>0.22289156626506024</v>
      </c>
      <c r="I12" s="17">
        <v>28</v>
      </c>
      <c r="J12" s="16">
        <f t="shared" si="1"/>
        <v>8.4337349397590355E-2</v>
      </c>
      <c r="K12" s="17">
        <v>12</v>
      </c>
      <c r="L12" s="18">
        <f t="shared" si="2"/>
        <v>3.614457831325301E-2</v>
      </c>
      <c r="M12" s="19">
        <v>114</v>
      </c>
      <c r="N12" s="20">
        <f t="shared" si="3"/>
        <v>0.34337349397590361</v>
      </c>
      <c r="O12" s="15">
        <v>103</v>
      </c>
      <c r="P12" s="16">
        <f t="shared" si="4"/>
        <v>0.31024096385542171</v>
      </c>
      <c r="Q12" s="17">
        <v>55</v>
      </c>
      <c r="R12" s="16">
        <f t="shared" si="5"/>
        <v>0.16566265060240964</v>
      </c>
      <c r="S12" s="17">
        <v>20</v>
      </c>
      <c r="T12" s="18">
        <f t="shared" si="6"/>
        <v>6.0240963855421686E-2</v>
      </c>
      <c r="U12" s="19">
        <v>178</v>
      </c>
      <c r="V12" s="20">
        <f t="shared" si="7"/>
        <v>0.53614457831325302</v>
      </c>
      <c r="W12" s="15">
        <v>19</v>
      </c>
      <c r="X12" s="16">
        <f t="shared" si="8"/>
        <v>5.7228915662650599E-2</v>
      </c>
      <c r="Y12" s="17">
        <v>11</v>
      </c>
      <c r="Z12" s="16">
        <f t="shared" si="9"/>
        <v>3.313253012048193E-2</v>
      </c>
      <c r="AA12" s="17">
        <v>8</v>
      </c>
      <c r="AB12" s="18">
        <f t="shared" si="10"/>
        <v>2.4096385542168676E-2</v>
      </c>
      <c r="AC12" s="19">
        <v>38</v>
      </c>
      <c r="AD12" s="20">
        <f t="shared" si="11"/>
        <v>0.1144578313253012</v>
      </c>
      <c r="AE12" s="15">
        <v>2</v>
      </c>
      <c r="AF12" s="18">
        <f t="shared" si="12"/>
        <v>6.024096385542169E-3</v>
      </c>
      <c r="AG12" s="15">
        <v>195</v>
      </c>
      <c r="AH12" s="16">
        <f t="shared" si="13"/>
        <v>0.58734939759036142</v>
      </c>
      <c r="AI12" s="17">
        <v>94</v>
      </c>
      <c r="AJ12" s="16">
        <f t="shared" si="14"/>
        <v>0.28313253012048195</v>
      </c>
      <c r="AK12" s="17">
        <v>40</v>
      </c>
      <c r="AL12" s="18">
        <f t="shared" si="15"/>
        <v>0.12048192771084337</v>
      </c>
      <c r="AM12" s="19">
        <v>332</v>
      </c>
      <c r="AN12" s="20">
        <f t="shared" si="16"/>
        <v>0.99999999999999989</v>
      </c>
    </row>
    <row r="13" spans="1:40" x14ac:dyDescent="0.25">
      <c r="A13" s="23">
        <v>9</v>
      </c>
      <c r="B13" s="21" t="s">
        <v>17</v>
      </c>
      <c r="C13" s="22" t="s">
        <v>66</v>
      </c>
      <c r="D13" s="22" t="s">
        <v>67</v>
      </c>
      <c r="E13" s="22" t="s">
        <v>74</v>
      </c>
      <c r="F13" s="37" t="s">
        <v>23</v>
      </c>
      <c r="G13" s="15">
        <v>59</v>
      </c>
      <c r="H13" s="16">
        <f t="shared" si="0"/>
        <v>0.16666666666666666</v>
      </c>
      <c r="I13" s="17">
        <v>40</v>
      </c>
      <c r="J13" s="16">
        <f t="shared" si="1"/>
        <v>0.11299435028248588</v>
      </c>
      <c r="K13" s="17">
        <v>12</v>
      </c>
      <c r="L13" s="18">
        <f t="shared" si="2"/>
        <v>3.3898305084745763E-2</v>
      </c>
      <c r="M13" s="19">
        <v>111</v>
      </c>
      <c r="N13" s="20">
        <f t="shared" si="3"/>
        <v>0.3135593220338983</v>
      </c>
      <c r="O13" s="15">
        <v>97</v>
      </c>
      <c r="P13" s="16">
        <f t="shared" si="4"/>
        <v>0.27401129943502822</v>
      </c>
      <c r="Q13" s="17">
        <v>53</v>
      </c>
      <c r="R13" s="16">
        <f t="shared" si="5"/>
        <v>0.14971751412429379</v>
      </c>
      <c r="S13" s="17">
        <v>27</v>
      </c>
      <c r="T13" s="18">
        <f t="shared" si="6"/>
        <v>7.6271186440677971E-2</v>
      </c>
      <c r="U13" s="19">
        <v>177</v>
      </c>
      <c r="V13" s="20">
        <f t="shared" si="7"/>
        <v>0.5</v>
      </c>
      <c r="W13" s="15">
        <v>27</v>
      </c>
      <c r="X13" s="16">
        <f t="shared" si="8"/>
        <v>7.6271186440677971E-2</v>
      </c>
      <c r="Y13" s="17">
        <v>16</v>
      </c>
      <c r="Z13" s="16">
        <f t="shared" si="9"/>
        <v>4.519774011299435E-2</v>
      </c>
      <c r="AA13" s="17">
        <v>19</v>
      </c>
      <c r="AB13" s="18">
        <f t="shared" si="10"/>
        <v>5.3672316384180789E-2</v>
      </c>
      <c r="AC13" s="19">
        <v>62</v>
      </c>
      <c r="AD13" s="20">
        <f t="shared" si="11"/>
        <v>0.1751412429378531</v>
      </c>
      <c r="AE13" s="15">
        <v>5</v>
      </c>
      <c r="AF13" s="18">
        <f t="shared" si="12"/>
        <v>1.4124293785310734E-2</v>
      </c>
      <c r="AG13" s="15">
        <v>183</v>
      </c>
      <c r="AH13" s="16">
        <f t="shared" si="13"/>
        <v>0.51694915254237284</v>
      </c>
      <c r="AI13" s="17">
        <v>109</v>
      </c>
      <c r="AJ13" s="16">
        <f t="shared" si="14"/>
        <v>0.30790960451977401</v>
      </c>
      <c r="AK13" s="17">
        <v>58</v>
      </c>
      <c r="AL13" s="18">
        <f t="shared" si="15"/>
        <v>0.16384180790960451</v>
      </c>
      <c r="AM13" s="19">
        <v>354</v>
      </c>
      <c r="AN13" s="20">
        <f t="shared" si="16"/>
        <v>1.0028248587570621</v>
      </c>
    </row>
    <row r="14" spans="1:40" x14ac:dyDescent="0.25">
      <c r="A14" s="23">
        <v>10</v>
      </c>
      <c r="B14" s="21" t="s">
        <v>17</v>
      </c>
      <c r="C14" s="22" t="s">
        <v>66</v>
      </c>
      <c r="D14" s="22" t="s">
        <v>67</v>
      </c>
      <c r="E14" s="22" t="s">
        <v>75</v>
      </c>
      <c r="F14" s="37" t="s">
        <v>24</v>
      </c>
      <c r="G14" s="15">
        <v>115</v>
      </c>
      <c r="H14" s="16">
        <f t="shared" si="0"/>
        <v>0.34124629080118696</v>
      </c>
      <c r="I14" s="17">
        <v>46</v>
      </c>
      <c r="J14" s="16">
        <f t="shared" si="1"/>
        <v>0.13649851632047477</v>
      </c>
      <c r="K14" s="17">
        <v>16</v>
      </c>
      <c r="L14" s="18">
        <f t="shared" si="2"/>
        <v>4.7477744807121663E-2</v>
      </c>
      <c r="M14" s="19">
        <v>177</v>
      </c>
      <c r="N14" s="20">
        <f t="shared" si="3"/>
        <v>0.52522255192878342</v>
      </c>
      <c r="O14" s="15">
        <v>69</v>
      </c>
      <c r="P14" s="16">
        <f t="shared" si="4"/>
        <v>0.20474777448071216</v>
      </c>
      <c r="Q14" s="17">
        <v>36</v>
      </c>
      <c r="R14" s="16">
        <f t="shared" si="5"/>
        <v>0.10682492581602374</v>
      </c>
      <c r="S14" s="17">
        <v>13</v>
      </c>
      <c r="T14" s="18">
        <f t="shared" si="6"/>
        <v>3.857566765578635E-2</v>
      </c>
      <c r="U14" s="19">
        <v>118</v>
      </c>
      <c r="V14" s="20">
        <f t="shared" si="7"/>
        <v>0.35014836795252224</v>
      </c>
      <c r="W14" s="15">
        <v>14</v>
      </c>
      <c r="X14" s="16">
        <f t="shared" si="8"/>
        <v>4.1543026706231452E-2</v>
      </c>
      <c r="Y14" s="17">
        <v>11</v>
      </c>
      <c r="Z14" s="16">
        <f t="shared" si="9"/>
        <v>3.2640949554896145E-2</v>
      </c>
      <c r="AA14" s="17">
        <v>12</v>
      </c>
      <c r="AB14" s="18">
        <f t="shared" si="10"/>
        <v>3.5608308605341248E-2</v>
      </c>
      <c r="AC14" s="19">
        <v>37</v>
      </c>
      <c r="AD14" s="20">
        <f t="shared" si="11"/>
        <v>0.10979228486646884</v>
      </c>
      <c r="AE14" s="15">
        <v>5</v>
      </c>
      <c r="AF14" s="18">
        <f t="shared" si="12"/>
        <v>1.483679525222552E-2</v>
      </c>
      <c r="AG14" s="15">
        <v>198</v>
      </c>
      <c r="AH14" s="16">
        <f t="shared" si="13"/>
        <v>0.58753709198813053</v>
      </c>
      <c r="AI14" s="17">
        <v>93</v>
      </c>
      <c r="AJ14" s="16">
        <f t="shared" si="14"/>
        <v>0.27596439169139464</v>
      </c>
      <c r="AK14" s="17">
        <v>41</v>
      </c>
      <c r="AL14" s="18">
        <f t="shared" si="15"/>
        <v>0.12166172106824925</v>
      </c>
      <c r="AM14" s="19">
        <v>337</v>
      </c>
      <c r="AN14" s="20">
        <f t="shared" si="16"/>
        <v>1</v>
      </c>
    </row>
    <row r="15" spans="1:40" x14ac:dyDescent="0.25">
      <c r="A15" s="23">
        <v>11</v>
      </c>
      <c r="B15" s="21" t="s">
        <v>17</v>
      </c>
      <c r="C15" s="22" t="s">
        <v>66</v>
      </c>
      <c r="D15" s="22" t="s">
        <v>67</v>
      </c>
      <c r="E15" s="22" t="s">
        <v>76</v>
      </c>
      <c r="F15" s="37" t="s">
        <v>25</v>
      </c>
      <c r="G15" s="15">
        <v>141</v>
      </c>
      <c r="H15" s="16">
        <f t="shared" si="0"/>
        <v>0.34900990099009899</v>
      </c>
      <c r="I15" s="17">
        <v>55</v>
      </c>
      <c r="J15" s="16">
        <f t="shared" si="1"/>
        <v>0.13613861386138615</v>
      </c>
      <c r="K15" s="17">
        <v>18</v>
      </c>
      <c r="L15" s="18">
        <f t="shared" si="2"/>
        <v>4.4554455445544552E-2</v>
      </c>
      <c r="M15" s="19">
        <v>214</v>
      </c>
      <c r="N15" s="20">
        <f t="shared" si="3"/>
        <v>0.52970297029702973</v>
      </c>
      <c r="O15" s="15">
        <v>83</v>
      </c>
      <c r="P15" s="16">
        <f t="shared" si="4"/>
        <v>0.20544554455445543</v>
      </c>
      <c r="Q15" s="17">
        <v>38</v>
      </c>
      <c r="R15" s="16">
        <f t="shared" si="5"/>
        <v>9.405940594059406E-2</v>
      </c>
      <c r="S15" s="17">
        <v>11</v>
      </c>
      <c r="T15" s="18">
        <f t="shared" si="6"/>
        <v>2.7227722772277228E-2</v>
      </c>
      <c r="U15" s="19">
        <v>133</v>
      </c>
      <c r="V15" s="20">
        <f t="shared" si="7"/>
        <v>0.32920792079207922</v>
      </c>
      <c r="W15" s="15">
        <v>24</v>
      </c>
      <c r="X15" s="16">
        <f t="shared" si="8"/>
        <v>5.9405940594059403E-2</v>
      </c>
      <c r="Y15" s="17">
        <v>13</v>
      </c>
      <c r="Z15" s="16">
        <f t="shared" si="9"/>
        <v>3.2178217821782179E-2</v>
      </c>
      <c r="AA15" s="17">
        <v>13</v>
      </c>
      <c r="AB15" s="18">
        <f t="shared" si="10"/>
        <v>3.2178217821782179E-2</v>
      </c>
      <c r="AC15" s="19">
        <v>49</v>
      </c>
      <c r="AD15" s="20">
        <f t="shared" si="11"/>
        <v>0.12128712871287128</v>
      </c>
      <c r="AE15" s="15">
        <v>8</v>
      </c>
      <c r="AF15" s="18">
        <f t="shared" si="12"/>
        <v>1.9801980198019802E-2</v>
      </c>
      <c r="AG15" s="15">
        <v>248</v>
      </c>
      <c r="AH15" s="16">
        <f t="shared" si="13"/>
        <v>0.61386138613861385</v>
      </c>
      <c r="AI15" s="17">
        <v>105</v>
      </c>
      <c r="AJ15" s="16">
        <f t="shared" si="14"/>
        <v>0.25990099009900991</v>
      </c>
      <c r="AK15" s="17">
        <v>42</v>
      </c>
      <c r="AL15" s="18">
        <f t="shared" si="15"/>
        <v>0.10396039603960396</v>
      </c>
      <c r="AM15" s="19">
        <v>404</v>
      </c>
      <c r="AN15" s="20">
        <f t="shared" si="16"/>
        <v>1</v>
      </c>
    </row>
    <row r="16" spans="1:40" x14ac:dyDescent="0.25">
      <c r="A16" s="23">
        <v>12</v>
      </c>
      <c r="B16" s="21" t="s">
        <v>17</v>
      </c>
      <c r="C16" s="22" t="s">
        <v>77</v>
      </c>
      <c r="D16" s="22" t="s">
        <v>78</v>
      </c>
      <c r="E16" s="22" t="s">
        <v>79</v>
      </c>
      <c r="F16" s="37" t="s">
        <v>26</v>
      </c>
      <c r="G16" s="15">
        <v>357</v>
      </c>
      <c r="H16" s="16">
        <f t="shared" si="0"/>
        <v>0.29310344827586204</v>
      </c>
      <c r="I16" s="17">
        <v>170</v>
      </c>
      <c r="J16" s="16">
        <f t="shared" si="1"/>
        <v>0.13957307060755336</v>
      </c>
      <c r="K16" s="17">
        <v>60</v>
      </c>
      <c r="L16" s="18">
        <f t="shared" si="2"/>
        <v>4.9261083743842367E-2</v>
      </c>
      <c r="M16" s="19">
        <v>586</v>
      </c>
      <c r="N16" s="20">
        <f t="shared" si="3"/>
        <v>0.48111658456486045</v>
      </c>
      <c r="O16" s="15">
        <v>257</v>
      </c>
      <c r="P16" s="16">
        <f t="shared" si="4"/>
        <v>0.21100164203612479</v>
      </c>
      <c r="Q16" s="17">
        <v>131</v>
      </c>
      <c r="R16" s="16">
        <f t="shared" si="5"/>
        <v>0.10755336617405582</v>
      </c>
      <c r="S16" s="17">
        <v>50</v>
      </c>
      <c r="T16" s="18">
        <f t="shared" si="6"/>
        <v>4.1050903119868636E-2</v>
      </c>
      <c r="U16" s="19">
        <v>438</v>
      </c>
      <c r="V16" s="20">
        <f t="shared" si="7"/>
        <v>0.35960591133004927</v>
      </c>
      <c r="W16" s="15">
        <v>78</v>
      </c>
      <c r="X16" s="16">
        <f t="shared" si="8"/>
        <v>6.4039408866995079E-2</v>
      </c>
      <c r="Y16" s="17">
        <v>49</v>
      </c>
      <c r="Z16" s="16">
        <f t="shared" si="9"/>
        <v>4.0229885057471264E-2</v>
      </c>
      <c r="AA16" s="17">
        <v>46</v>
      </c>
      <c r="AB16" s="18">
        <f t="shared" si="10"/>
        <v>3.7766830870279149E-2</v>
      </c>
      <c r="AC16" s="19">
        <v>173</v>
      </c>
      <c r="AD16" s="20">
        <f t="shared" si="11"/>
        <v>0.14203612479474548</v>
      </c>
      <c r="AE16" s="15">
        <v>21</v>
      </c>
      <c r="AF16" s="18">
        <f t="shared" si="12"/>
        <v>1.7241379310344827E-2</v>
      </c>
      <c r="AG16" s="15">
        <v>693</v>
      </c>
      <c r="AH16" s="16">
        <f t="shared" si="13"/>
        <v>0.56896551724137934</v>
      </c>
      <c r="AI16" s="17">
        <v>349</v>
      </c>
      <c r="AJ16" s="16">
        <f t="shared" si="14"/>
        <v>0.28653530377668307</v>
      </c>
      <c r="AK16" s="17">
        <v>155</v>
      </c>
      <c r="AL16" s="18">
        <f t="shared" si="15"/>
        <v>0.12725779967159279</v>
      </c>
      <c r="AM16" s="19">
        <v>1218</v>
      </c>
      <c r="AN16" s="20">
        <f t="shared" si="16"/>
        <v>1.0008210180623973</v>
      </c>
    </row>
    <row r="17" spans="1:40" x14ac:dyDescent="0.25">
      <c r="A17" s="23">
        <v>13</v>
      </c>
      <c r="B17" s="21" t="s">
        <v>17</v>
      </c>
      <c r="C17" s="22" t="s">
        <v>77</v>
      </c>
      <c r="D17" s="22" t="s">
        <v>78</v>
      </c>
      <c r="E17" s="22" t="s">
        <v>80</v>
      </c>
      <c r="F17" s="37" t="s">
        <v>27</v>
      </c>
      <c r="G17" s="15">
        <v>306</v>
      </c>
      <c r="H17" s="16">
        <f t="shared" si="0"/>
        <v>0.22734026745913818</v>
      </c>
      <c r="I17" s="17">
        <v>203</v>
      </c>
      <c r="J17" s="16">
        <f t="shared" si="1"/>
        <v>0.15081723625557206</v>
      </c>
      <c r="K17" s="17">
        <v>76</v>
      </c>
      <c r="L17" s="18">
        <f t="shared" si="2"/>
        <v>5.6463595839524518E-2</v>
      </c>
      <c r="M17" s="19">
        <v>584</v>
      </c>
      <c r="N17" s="20">
        <f t="shared" si="3"/>
        <v>0.43387815750371472</v>
      </c>
      <c r="O17" s="15">
        <v>282</v>
      </c>
      <c r="P17" s="16">
        <f t="shared" si="4"/>
        <v>0.20950965824665677</v>
      </c>
      <c r="Q17" s="17">
        <v>191</v>
      </c>
      <c r="R17" s="16">
        <f t="shared" si="5"/>
        <v>0.14190193164933135</v>
      </c>
      <c r="S17" s="17">
        <v>86</v>
      </c>
      <c r="T17" s="18">
        <f t="shared" si="6"/>
        <v>6.3893016344725106E-2</v>
      </c>
      <c r="U17" s="19">
        <v>559</v>
      </c>
      <c r="V17" s="20">
        <f t="shared" si="7"/>
        <v>0.41530460624071325</v>
      </c>
      <c r="W17" s="15">
        <v>70</v>
      </c>
      <c r="X17" s="16">
        <f t="shared" si="8"/>
        <v>5.2005943536404163E-2</v>
      </c>
      <c r="Y17" s="17">
        <v>60</v>
      </c>
      <c r="Z17" s="16">
        <f t="shared" si="9"/>
        <v>4.4576523031203567E-2</v>
      </c>
      <c r="AA17" s="17">
        <v>50</v>
      </c>
      <c r="AB17" s="18">
        <f t="shared" si="10"/>
        <v>3.7147102526002972E-2</v>
      </c>
      <c r="AC17" s="19">
        <v>180</v>
      </c>
      <c r="AD17" s="20">
        <f t="shared" si="11"/>
        <v>0.1337295690936107</v>
      </c>
      <c r="AE17" s="15">
        <v>22</v>
      </c>
      <c r="AF17" s="18">
        <f t="shared" si="12"/>
        <v>1.6344725111441308E-2</v>
      </c>
      <c r="AG17" s="15">
        <v>658</v>
      </c>
      <c r="AH17" s="16">
        <f t="shared" si="13"/>
        <v>0.48885586924219909</v>
      </c>
      <c r="AI17" s="17">
        <v>454</v>
      </c>
      <c r="AJ17" s="16">
        <f t="shared" si="14"/>
        <v>0.33729569093610701</v>
      </c>
      <c r="AK17" s="17">
        <v>211</v>
      </c>
      <c r="AL17" s="18">
        <f t="shared" si="15"/>
        <v>0.15676077265973254</v>
      </c>
      <c r="AM17" s="19">
        <v>1346</v>
      </c>
      <c r="AN17" s="20">
        <f t="shared" si="16"/>
        <v>1</v>
      </c>
    </row>
    <row r="18" spans="1:40" x14ac:dyDescent="0.25">
      <c r="A18" s="23">
        <v>14</v>
      </c>
      <c r="B18" s="21" t="s">
        <v>17</v>
      </c>
      <c r="C18" s="22" t="s">
        <v>77</v>
      </c>
      <c r="D18" s="22" t="s">
        <v>78</v>
      </c>
      <c r="E18" s="22" t="s">
        <v>81</v>
      </c>
      <c r="F18" s="37" t="s">
        <v>28</v>
      </c>
      <c r="G18" s="15">
        <v>549</v>
      </c>
      <c r="H18" s="16">
        <f t="shared" si="0"/>
        <v>0.375</v>
      </c>
      <c r="I18" s="17">
        <v>272</v>
      </c>
      <c r="J18" s="16">
        <f t="shared" si="1"/>
        <v>0.18579234972677597</v>
      </c>
      <c r="K18" s="17">
        <v>85</v>
      </c>
      <c r="L18" s="18">
        <f t="shared" si="2"/>
        <v>5.8060109289617488E-2</v>
      </c>
      <c r="M18" s="19">
        <v>906</v>
      </c>
      <c r="N18" s="20">
        <f t="shared" si="3"/>
        <v>0.61885245901639341</v>
      </c>
      <c r="O18" s="15">
        <v>178</v>
      </c>
      <c r="P18" s="16">
        <f t="shared" si="4"/>
        <v>0.12158469945355191</v>
      </c>
      <c r="Q18" s="17">
        <v>134</v>
      </c>
      <c r="R18" s="16">
        <f t="shared" si="5"/>
        <v>9.1530054644808748E-2</v>
      </c>
      <c r="S18" s="17">
        <v>55</v>
      </c>
      <c r="T18" s="18">
        <f t="shared" si="6"/>
        <v>3.7568306010928962E-2</v>
      </c>
      <c r="U18" s="19">
        <v>367</v>
      </c>
      <c r="V18" s="20">
        <f t="shared" si="7"/>
        <v>0.25068306010928959</v>
      </c>
      <c r="W18" s="15">
        <v>66</v>
      </c>
      <c r="X18" s="16">
        <f t="shared" si="8"/>
        <v>4.5081967213114756E-2</v>
      </c>
      <c r="Y18" s="17">
        <v>53</v>
      </c>
      <c r="Z18" s="16">
        <f t="shared" si="9"/>
        <v>3.6202185792349725E-2</v>
      </c>
      <c r="AA18" s="17">
        <v>52</v>
      </c>
      <c r="AB18" s="18">
        <f t="shared" si="10"/>
        <v>3.5519125683060107E-2</v>
      </c>
      <c r="AC18" s="19">
        <v>171</v>
      </c>
      <c r="AD18" s="20">
        <f t="shared" si="11"/>
        <v>0.11680327868852459</v>
      </c>
      <c r="AE18" s="15">
        <v>20</v>
      </c>
      <c r="AF18" s="18">
        <f t="shared" si="12"/>
        <v>1.3661202185792349E-2</v>
      </c>
      <c r="AG18" s="15">
        <v>793</v>
      </c>
      <c r="AH18" s="16">
        <f t="shared" si="13"/>
        <v>0.54166666666666663</v>
      </c>
      <c r="AI18" s="17">
        <v>459</v>
      </c>
      <c r="AJ18" s="16">
        <f t="shared" si="14"/>
        <v>0.31352459016393441</v>
      </c>
      <c r="AK18" s="17">
        <v>192</v>
      </c>
      <c r="AL18" s="18">
        <f t="shared" si="15"/>
        <v>0.13114754098360656</v>
      </c>
      <c r="AM18" s="19">
        <v>1464</v>
      </c>
      <c r="AN18" s="20">
        <f t="shared" si="16"/>
        <v>1</v>
      </c>
    </row>
    <row r="19" spans="1:40" x14ac:dyDescent="0.25">
      <c r="A19" s="23">
        <v>15</v>
      </c>
      <c r="B19" s="21" t="s">
        <v>17</v>
      </c>
      <c r="C19" s="22" t="s">
        <v>77</v>
      </c>
      <c r="D19" s="22" t="s">
        <v>78</v>
      </c>
      <c r="E19" s="22" t="s">
        <v>87</v>
      </c>
      <c r="F19" s="37" t="s">
        <v>34</v>
      </c>
      <c r="G19" s="15">
        <v>695</v>
      </c>
      <c r="H19" s="16">
        <f t="shared" si="0"/>
        <v>0.42795566502463056</v>
      </c>
      <c r="I19" s="17">
        <v>415</v>
      </c>
      <c r="J19" s="16">
        <f t="shared" si="1"/>
        <v>0.25554187192118227</v>
      </c>
      <c r="K19" s="17">
        <v>121</v>
      </c>
      <c r="L19" s="18">
        <f t="shared" si="2"/>
        <v>7.4507389162561583E-2</v>
      </c>
      <c r="M19" s="19">
        <v>1231</v>
      </c>
      <c r="N19" s="20">
        <f t="shared" si="3"/>
        <v>0.75800492610837433</v>
      </c>
      <c r="O19" s="15">
        <v>95</v>
      </c>
      <c r="P19" s="16">
        <f t="shared" si="4"/>
        <v>5.8497536945812806E-2</v>
      </c>
      <c r="Q19" s="17">
        <v>110</v>
      </c>
      <c r="R19" s="16">
        <f t="shared" si="5"/>
        <v>6.7733990147783252E-2</v>
      </c>
      <c r="S19" s="17">
        <v>53</v>
      </c>
      <c r="T19" s="18">
        <f t="shared" si="6"/>
        <v>3.2635467980295568E-2</v>
      </c>
      <c r="U19" s="19">
        <v>259</v>
      </c>
      <c r="V19" s="20">
        <f t="shared" si="7"/>
        <v>0.15948275862068967</v>
      </c>
      <c r="W19" s="15">
        <v>21</v>
      </c>
      <c r="X19" s="16">
        <f t="shared" si="8"/>
        <v>1.2931034482758621E-2</v>
      </c>
      <c r="Y19" s="17">
        <v>34</v>
      </c>
      <c r="Z19" s="16">
        <f t="shared" si="9"/>
        <v>2.0935960591133004E-2</v>
      </c>
      <c r="AA19" s="17">
        <v>59</v>
      </c>
      <c r="AB19" s="18">
        <f t="shared" si="10"/>
        <v>3.6330049261083741E-2</v>
      </c>
      <c r="AC19" s="19">
        <v>114</v>
      </c>
      <c r="AD19" s="20">
        <f t="shared" si="11"/>
        <v>7.0197044334975367E-2</v>
      </c>
      <c r="AE19" s="15">
        <v>20</v>
      </c>
      <c r="AF19" s="18">
        <f t="shared" si="12"/>
        <v>1.2315270935960592E-2</v>
      </c>
      <c r="AG19" s="15">
        <v>812</v>
      </c>
      <c r="AH19" s="16">
        <f t="shared" si="13"/>
        <v>0.5</v>
      </c>
      <c r="AI19" s="17">
        <v>559</v>
      </c>
      <c r="AJ19" s="16">
        <f t="shared" si="14"/>
        <v>0.34421182266009853</v>
      </c>
      <c r="AK19" s="17">
        <v>233</v>
      </c>
      <c r="AL19" s="18">
        <f t="shared" si="15"/>
        <v>0.14347290640394089</v>
      </c>
      <c r="AM19" s="19">
        <v>1624</v>
      </c>
      <c r="AN19" s="20">
        <f t="shared" si="16"/>
        <v>0.99938423645320218</v>
      </c>
    </row>
    <row r="20" spans="1:40" x14ac:dyDescent="0.25">
      <c r="A20" s="23">
        <v>16</v>
      </c>
      <c r="B20" s="21" t="s">
        <v>17</v>
      </c>
      <c r="C20" s="22" t="s">
        <v>77</v>
      </c>
      <c r="D20" s="22" t="s">
        <v>78</v>
      </c>
      <c r="E20" s="22" t="s">
        <v>85</v>
      </c>
      <c r="F20" s="37" t="s">
        <v>32</v>
      </c>
      <c r="G20" s="15">
        <v>179</v>
      </c>
      <c r="H20" s="16">
        <f t="shared" si="0"/>
        <v>0.53753753753753752</v>
      </c>
      <c r="I20" s="17">
        <v>68</v>
      </c>
      <c r="J20" s="16">
        <f t="shared" si="1"/>
        <v>0.20420420420420421</v>
      </c>
      <c r="K20" s="17">
        <v>22</v>
      </c>
      <c r="L20" s="18">
        <f t="shared" si="2"/>
        <v>6.6066066066066062E-2</v>
      </c>
      <c r="M20" s="19">
        <v>268</v>
      </c>
      <c r="N20" s="20">
        <f t="shared" si="3"/>
        <v>0.80480480480480476</v>
      </c>
      <c r="O20" s="15">
        <v>19</v>
      </c>
      <c r="P20" s="16">
        <f t="shared" si="4"/>
        <v>5.7057057057057055E-2</v>
      </c>
      <c r="Q20" s="17">
        <v>9</v>
      </c>
      <c r="R20" s="16">
        <f t="shared" si="5"/>
        <v>2.7027027027027029E-2</v>
      </c>
      <c r="S20" s="17">
        <v>6</v>
      </c>
      <c r="T20" s="18">
        <f t="shared" si="6"/>
        <v>1.8018018018018018E-2</v>
      </c>
      <c r="U20" s="19">
        <v>35</v>
      </c>
      <c r="V20" s="20">
        <f t="shared" si="7"/>
        <v>0.10510510510510511</v>
      </c>
      <c r="W20" s="15">
        <v>4</v>
      </c>
      <c r="X20" s="16">
        <f t="shared" si="8"/>
        <v>1.2012012012012012E-2</v>
      </c>
      <c r="Y20" s="17">
        <v>8</v>
      </c>
      <c r="Z20" s="16">
        <f t="shared" si="9"/>
        <v>2.4024024024024024E-2</v>
      </c>
      <c r="AA20" s="17">
        <v>12</v>
      </c>
      <c r="AB20" s="18">
        <f t="shared" si="10"/>
        <v>3.6036036036036036E-2</v>
      </c>
      <c r="AC20" s="19">
        <v>24</v>
      </c>
      <c r="AD20" s="20">
        <f t="shared" si="11"/>
        <v>7.2072072072072071E-2</v>
      </c>
      <c r="AE20" s="15">
        <v>6</v>
      </c>
      <c r="AF20" s="18">
        <f t="shared" si="12"/>
        <v>1.8018018018018018E-2</v>
      </c>
      <c r="AG20" s="15">
        <v>202</v>
      </c>
      <c r="AH20" s="16">
        <f t="shared" si="13"/>
        <v>0.60660660660660659</v>
      </c>
      <c r="AI20" s="17">
        <v>85</v>
      </c>
      <c r="AJ20" s="16">
        <f t="shared" si="14"/>
        <v>0.25525525525525528</v>
      </c>
      <c r="AK20" s="17">
        <v>40</v>
      </c>
      <c r="AL20" s="18">
        <f t="shared" si="15"/>
        <v>0.12012012012012012</v>
      </c>
      <c r="AM20" s="19">
        <v>333</v>
      </c>
      <c r="AN20" s="20">
        <f t="shared" si="16"/>
        <v>1</v>
      </c>
    </row>
    <row r="21" spans="1:40" x14ac:dyDescent="0.25">
      <c r="A21" s="23">
        <v>17</v>
      </c>
      <c r="B21" s="21" t="s">
        <v>17</v>
      </c>
      <c r="C21" s="22" t="s">
        <v>77</v>
      </c>
      <c r="D21" s="22" t="s">
        <v>78</v>
      </c>
      <c r="E21" s="22" t="s">
        <v>86</v>
      </c>
      <c r="F21" s="37" t="s">
        <v>33</v>
      </c>
      <c r="G21" s="15">
        <v>1148</v>
      </c>
      <c r="H21" s="16">
        <f t="shared" si="0"/>
        <v>0.45232466509062252</v>
      </c>
      <c r="I21" s="17">
        <v>503</v>
      </c>
      <c r="J21" s="16">
        <f t="shared" si="1"/>
        <v>0.19818754925137905</v>
      </c>
      <c r="K21" s="17">
        <v>216</v>
      </c>
      <c r="L21" s="18">
        <f t="shared" si="2"/>
        <v>8.5106382978723402E-2</v>
      </c>
      <c r="M21" s="19">
        <v>1868</v>
      </c>
      <c r="N21" s="20">
        <f t="shared" si="3"/>
        <v>0.73601260835303384</v>
      </c>
      <c r="O21" s="15">
        <v>142</v>
      </c>
      <c r="P21" s="16">
        <f t="shared" si="4"/>
        <v>5.5949566587864458E-2</v>
      </c>
      <c r="Q21" s="17">
        <v>144</v>
      </c>
      <c r="R21" s="16">
        <f t="shared" si="5"/>
        <v>5.6737588652482268E-2</v>
      </c>
      <c r="S21" s="17">
        <v>87</v>
      </c>
      <c r="T21" s="18">
        <f t="shared" si="6"/>
        <v>3.4278959810874705E-2</v>
      </c>
      <c r="U21" s="19">
        <v>373</v>
      </c>
      <c r="V21" s="20">
        <f t="shared" si="7"/>
        <v>0.14696611505122142</v>
      </c>
      <c r="W21" s="15">
        <v>71</v>
      </c>
      <c r="X21" s="16">
        <f t="shared" si="8"/>
        <v>2.7974783293932229E-2</v>
      </c>
      <c r="Y21" s="17">
        <v>77</v>
      </c>
      <c r="Z21" s="16">
        <f t="shared" si="9"/>
        <v>3.0338849487785657E-2</v>
      </c>
      <c r="AA21" s="17">
        <v>112</v>
      </c>
      <c r="AB21" s="18">
        <f t="shared" si="10"/>
        <v>4.4129235618597322E-2</v>
      </c>
      <c r="AC21" s="19">
        <v>259</v>
      </c>
      <c r="AD21" s="20">
        <f t="shared" si="11"/>
        <v>0.1020488573680063</v>
      </c>
      <c r="AE21" s="15">
        <v>37</v>
      </c>
      <c r="AF21" s="18">
        <f t="shared" si="12"/>
        <v>1.4578408195429472E-2</v>
      </c>
      <c r="AG21" s="15">
        <v>1361</v>
      </c>
      <c r="AH21" s="16">
        <f t="shared" si="13"/>
        <v>0.53624901497241928</v>
      </c>
      <c r="AI21" s="17">
        <v>724</v>
      </c>
      <c r="AJ21" s="16">
        <f t="shared" si="14"/>
        <v>0.28526398739164699</v>
      </c>
      <c r="AK21" s="17">
        <v>415</v>
      </c>
      <c r="AL21" s="18">
        <f t="shared" si="15"/>
        <v>0.16351457840819542</v>
      </c>
      <c r="AM21" s="19">
        <v>2538</v>
      </c>
      <c r="AN21" s="20">
        <f t="shared" si="16"/>
        <v>0.99960598896769093</v>
      </c>
    </row>
    <row r="22" spans="1:40" x14ac:dyDescent="0.25">
      <c r="A22" s="23">
        <v>18</v>
      </c>
      <c r="B22" s="21" t="s">
        <v>17</v>
      </c>
      <c r="C22" s="22" t="s">
        <v>77</v>
      </c>
      <c r="D22" s="22" t="s">
        <v>78</v>
      </c>
      <c r="E22" s="22" t="s">
        <v>88</v>
      </c>
      <c r="F22" s="37" t="s">
        <v>35</v>
      </c>
      <c r="G22" s="15">
        <v>2658</v>
      </c>
      <c r="H22" s="16">
        <f t="shared" si="0"/>
        <v>0.53577907679903247</v>
      </c>
      <c r="I22" s="17">
        <v>824</v>
      </c>
      <c r="J22" s="16">
        <f t="shared" si="1"/>
        <v>0.16609554525297318</v>
      </c>
      <c r="K22" s="17">
        <v>287</v>
      </c>
      <c r="L22" s="18">
        <f t="shared" si="2"/>
        <v>5.7851239669421489E-2</v>
      </c>
      <c r="M22" s="19">
        <v>3768</v>
      </c>
      <c r="N22" s="20">
        <f t="shared" si="3"/>
        <v>0.75952428945777062</v>
      </c>
      <c r="O22" s="15">
        <v>178</v>
      </c>
      <c r="P22" s="16">
        <f t="shared" si="4"/>
        <v>3.5879862930860713E-2</v>
      </c>
      <c r="Q22" s="17">
        <v>370</v>
      </c>
      <c r="R22" s="16">
        <f t="shared" si="5"/>
        <v>7.4581737552912725E-2</v>
      </c>
      <c r="S22" s="17">
        <v>254</v>
      </c>
      <c r="T22" s="18">
        <f t="shared" si="6"/>
        <v>5.11993549687563E-2</v>
      </c>
      <c r="U22" s="19">
        <v>803</v>
      </c>
      <c r="V22" s="20">
        <f t="shared" si="7"/>
        <v>0.16186252771618626</v>
      </c>
      <c r="W22" s="15">
        <v>108</v>
      </c>
      <c r="X22" s="16">
        <f t="shared" si="8"/>
        <v>2.1769804474904252E-2</v>
      </c>
      <c r="Y22" s="17">
        <v>91</v>
      </c>
      <c r="Z22" s="16">
        <f t="shared" si="9"/>
        <v>1.8343075992743398E-2</v>
      </c>
      <c r="AA22" s="17">
        <v>149</v>
      </c>
      <c r="AB22" s="18">
        <f t="shared" si="10"/>
        <v>3.0034267284821607E-2</v>
      </c>
      <c r="AC22" s="19">
        <v>348</v>
      </c>
      <c r="AD22" s="20">
        <f t="shared" si="11"/>
        <v>7.014714775246926E-2</v>
      </c>
      <c r="AE22" s="15">
        <v>41</v>
      </c>
      <c r="AF22" s="18">
        <f t="shared" si="12"/>
        <v>8.2644628099173556E-3</v>
      </c>
      <c r="AG22" s="15">
        <v>2944</v>
      </c>
      <c r="AH22" s="16">
        <f t="shared" si="13"/>
        <v>0.59342874420479741</v>
      </c>
      <c r="AI22" s="17">
        <v>1285</v>
      </c>
      <c r="AJ22" s="16">
        <f t="shared" si="14"/>
        <v>0.25902035879862934</v>
      </c>
      <c r="AK22" s="17">
        <v>690</v>
      </c>
      <c r="AL22" s="18">
        <f t="shared" si="15"/>
        <v>0.1390848619229994</v>
      </c>
      <c r="AM22" s="19">
        <v>4961</v>
      </c>
      <c r="AN22" s="20">
        <f t="shared" si="16"/>
        <v>0.99979842773634364</v>
      </c>
    </row>
    <row r="23" spans="1:40" ht="15.75" thickBot="1" x14ac:dyDescent="0.3">
      <c r="A23" s="24">
        <v>19</v>
      </c>
      <c r="B23" s="25" t="s">
        <v>17</v>
      </c>
      <c r="C23" s="26" t="s">
        <v>89</v>
      </c>
      <c r="D23" s="26" t="s">
        <v>36</v>
      </c>
      <c r="E23" s="26" t="s">
        <v>90</v>
      </c>
      <c r="F23" s="38" t="s">
        <v>36</v>
      </c>
      <c r="G23" s="34">
        <v>30</v>
      </c>
      <c r="H23" s="28">
        <f t="shared" si="0"/>
        <v>0.43478260869565216</v>
      </c>
      <c r="I23" s="27">
        <v>12</v>
      </c>
      <c r="J23" s="28">
        <f t="shared" si="1"/>
        <v>0.17391304347826086</v>
      </c>
      <c r="K23" s="27">
        <v>4</v>
      </c>
      <c r="L23" s="35">
        <f t="shared" si="2"/>
        <v>5.7971014492753624E-2</v>
      </c>
      <c r="M23" s="33">
        <v>46</v>
      </c>
      <c r="N23" s="29">
        <f t="shared" si="3"/>
        <v>0.66666666666666663</v>
      </c>
      <c r="O23" s="34">
        <v>4</v>
      </c>
      <c r="P23" s="28">
        <f t="shared" si="4"/>
        <v>5.7971014492753624E-2</v>
      </c>
      <c r="Q23" s="27">
        <v>3</v>
      </c>
      <c r="R23" s="28">
        <f t="shared" si="5"/>
        <v>4.3478260869565216E-2</v>
      </c>
      <c r="S23" s="27">
        <v>3</v>
      </c>
      <c r="T23" s="35">
        <f t="shared" si="6"/>
        <v>4.3478260869565216E-2</v>
      </c>
      <c r="U23" s="33">
        <v>10</v>
      </c>
      <c r="V23" s="29">
        <f t="shared" si="7"/>
        <v>0.14492753623188406</v>
      </c>
      <c r="W23" s="34">
        <v>7</v>
      </c>
      <c r="X23" s="28">
        <f t="shared" si="8"/>
        <v>0.10144927536231885</v>
      </c>
      <c r="Y23" s="27">
        <v>3</v>
      </c>
      <c r="Z23" s="28">
        <f t="shared" si="9"/>
        <v>4.3478260869565216E-2</v>
      </c>
      <c r="AA23" s="27">
        <v>3</v>
      </c>
      <c r="AB23" s="35">
        <f t="shared" si="10"/>
        <v>4.3478260869565216E-2</v>
      </c>
      <c r="AC23" s="33">
        <v>13</v>
      </c>
      <c r="AD23" s="29">
        <f t="shared" si="11"/>
        <v>0.18840579710144928</v>
      </c>
      <c r="AE23" s="34">
        <v>0</v>
      </c>
      <c r="AF23" s="35">
        <f t="shared" si="12"/>
        <v>0</v>
      </c>
      <c r="AG23" s="34">
        <v>41</v>
      </c>
      <c r="AH23" s="28">
        <f t="shared" si="13"/>
        <v>0.59420289855072461</v>
      </c>
      <c r="AI23" s="27">
        <v>17</v>
      </c>
      <c r="AJ23" s="28">
        <f t="shared" si="14"/>
        <v>0.24637681159420291</v>
      </c>
      <c r="AK23" s="27">
        <v>10</v>
      </c>
      <c r="AL23" s="35">
        <f t="shared" si="15"/>
        <v>0.14492753623188406</v>
      </c>
      <c r="AM23" s="33">
        <v>69</v>
      </c>
      <c r="AN23" s="29">
        <f t="shared" si="16"/>
        <v>1</v>
      </c>
    </row>
    <row r="24" spans="1:40" x14ac:dyDescent="0.25">
      <c r="A24" s="30">
        <v>20</v>
      </c>
      <c r="B24" s="31" t="s">
        <v>91</v>
      </c>
      <c r="C24" s="32" t="s">
        <v>69</v>
      </c>
      <c r="D24" s="32" t="s">
        <v>70</v>
      </c>
      <c r="E24" s="32" t="s">
        <v>82</v>
      </c>
      <c r="F24" s="36" t="s">
        <v>29</v>
      </c>
      <c r="G24" s="10">
        <v>479</v>
      </c>
      <c r="H24" s="11">
        <f t="shared" si="0"/>
        <v>0.34989043097151207</v>
      </c>
      <c r="I24" s="12">
        <v>229</v>
      </c>
      <c r="J24" s="11">
        <f t="shared" si="1"/>
        <v>0.16727538349159971</v>
      </c>
      <c r="K24" s="12">
        <v>57</v>
      </c>
      <c r="L24" s="13">
        <f t="shared" si="2"/>
        <v>4.1636230825420013E-2</v>
      </c>
      <c r="M24" s="14">
        <v>764</v>
      </c>
      <c r="N24" s="7">
        <f t="shared" si="3"/>
        <v>0.5580715850986121</v>
      </c>
      <c r="O24" s="10">
        <v>232</v>
      </c>
      <c r="P24" s="11">
        <f t="shared" si="4"/>
        <v>0.16946676406135866</v>
      </c>
      <c r="Q24" s="12">
        <v>153</v>
      </c>
      <c r="R24" s="11">
        <f t="shared" si="5"/>
        <v>0.11176040905770636</v>
      </c>
      <c r="S24" s="12">
        <v>64</v>
      </c>
      <c r="T24" s="13">
        <f t="shared" si="6"/>
        <v>4.6749452154857561E-2</v>
      </c>
      <c r="U24" s="14">
        <v>449</v>
      </c>
      <c r="V24" s="7">
        <f t="shared" si="7"/>
        <v>0.32797662527392257</v>
      </c>
      <c r="W24" s="10">
        <v>50</v>
      </c>
      <c r="X24" s="11">
        <f t="shared" si="8"/>
        <v>3.6523009495982466E-2</v>
      </c>
      <c r="Y24" s="12">
        <v>50</v>
      </c>
      <c r="Z24" s="11">
        <f t="shared" si="9"/>
        <v>3.6523009495982466E-2</v>
      </c>
      <c r="AA24" s="12">
        <v>39</v>
      </c>
      <c r="AB24" s="13">
        <f t="shared" si="10"/>
        <v>2.8487947406866325E-2</v>
      </c>
      <c r="AC24" s="14">
        <v>139</v>
      </c>
      <c r="AD24" s="7">
        <f t="shared" si="11"/>
        <v>0.10153396639883126</v>
      </c>
      <c r="AE24" s="10">
        <v>17</v>
      </c>
      <c r="AF24" s="13">
        <f t="shared" si="12"/>
        <v>1.241782322863404E-2</v>
      </c>
      <c r="AG24" s="10">
        <v>761</v>
      </c>
      <c r="AH24" s="11">
        <f t="shared" si="13"/>
        <v>0.55588020452885323</v>
      </c>
      <c r="AI24" s="12">
        <v>432</v>
      </c>
      <c r="AJ24" s="11">
        <f t="shared" si="14"/>
        <v>0.31555880204528852</v>
      </c>
      <c r="AK24" s="12">
        <v>160</v>
      </c>
      <c r="AL24" s="13">
        <f t="shared" si="15"/>
        <v>0.11687363038714391</v>
      </c>
      <c r="AM24" s="14">
        <v>1369</v>
      </c>
      <c r="AN24" s="7">
        <f t="shared" si="16"/>
        <v>1.0007304601899194</v>
      </c>
    </row>
    <row r="25" spans="1:40" x14ac:dyDescent="0.25">
      <c r="A25" s="23">
        <v>21</v>
      </c>
      <c r="B25" s="21" t="s">
        <v>91</v>
      </c>
      <c r="C25" s="22" t="s">
        <v>69</v>
      </c>
      <c r="D25" s="22" t="s">
        <v>70</v>
      </c>
      <c r="E25" s="22" t="s">
        <v>83</v>
      </c>
      <c r="F25" s="37" t="s">
        <v>30</v>
      </c>
      <c r="G25" s="15">
        <v>474</v>
      </c>
      <c r="H25" s="16">
        <f t="shared" si="0"/>
        <v>0.52375690607734804</v>
      </c>
      <c r="I25" s="17">
        <v>173</v>
      </c>
      <c r="J25" s="16">
        <f t="shared" si="1"/>
        <v>0.19116022099447513</v>
      </c>
      <c r="K25" s="17">
        <v>45</v>
      </c>
      <c r="L25" s="18">
        <f t="shared" si="2"/>
        <v>4.9723756906077346E-2</v>
      </c>
      <c r="M25" s="19">
        <v>692</v>
      </c>
      <c r="N25" s="20">
        <f t="shared" si="3"/>
        <v>0.76464088397790053</v>
      </c>
      <c r="O25" s="15">
        <v>74</v>
      </c>
      <c r="P25" s="16">
        <f t="shared" si="4"/>
        <v>8.1767955801104977E-2</v>
      </c>
      <c r="Q25" s="17">
        <v>49</v>
      </c>
      <c r="R25" s="16">
        <f t="shared" si="5"/>
        <v>5.4143646408839778E-2</v>
      </c>
      <c r="S25" s="17">
        <v>15</v>
      </c>
      <c r="T25" s="18">
        <f t="shared" si="6"/>
        <v>1.6574585635359115E-2</v>
      </c>
      <c r="U25" s="19">
        <v>138</v>
      </c>
      <c r="V25" s="20">
        <f t="shared" si="7"/>
        <v>0.15248618784530388</v>
      </c>
      <c r="W25" s="15">
        <v>20</v>
      </c>
      <c r="X25" s="16">
        <f t="shared" si="8"/>
        <v>2.2099447513812154E-2</v>
      </c>
      <c r="Y25" s="17">
        <v>16</v>
      </c>
      <c r="Z25" s="16">
        <f t="shared" si="9"/>
        <v>1.7679558011049725E-2</v>
      </c>
      <c r="AA25" s="17">
        <v>24</v>
      </c>
      <c r="AB25" s="18">
        <f t="shared" si="10"/>
        <v>2.6519337016574586E-2</v>
      </c>
      <c r="AC25" s="19">
        <v>60</v>
      </c>
      <c r="AD25" s="20">
        <f t="shared" si="11"/>
        <v>6.6298342541436461E-2</v>
      </c>
      <c r="AE25" s="15">
        <v>15</v>
      </c>
      <c r="AF25" s="18">
        <f t="shared" si="12"/>
        <v>1.6574585635359115E-2</v>
      </c>
      <c r="AG25" s="15">
        <v>568</v>
      </c>
      <c r="AH25" s="16">
        <f t="shared" si="13"/>
        <v>0.62762430939226521</v>
      </c>
      <c r="AI25" s="17">
        <v>239</v>
      </c>
      <c r="AJ25" s="16">
        <f t="shared" si="14"/>
        <v>0.26408839779005527</v>
      </c>
      <c r="AK25" s="17">
        <v>84</v>
      </c>
      <c r="AL25" s="18">
        <f t="shared" si="15"/>
        <v>9.2817679558011054E-2</v>
      </c>
      <c r="AM25" s="19">
        <v>905</v>
      </c>
      <c r="AN25" s="20">
        <f t="shared" si="16"/>
        <v>0.99999999999999978</v>
      </c>
    </row>
    <row r="26" spans="1:40" x14ac:dyDescent="0.25">
      <c r="A26" s="23">
        <v>22</v>
      </c>
      <c r="B26" s="21" t="s">
        <v>91</v>
      </c>
      <c r="C26" s="22" t="s">
        <v>69</v>
      </c>
      <c r="D26" s="22" t="s">
        <v>70</v>
      </c>
      <c r="E26" s="22" t="s">
        <v>84</v>
      </c>
      <c r="F26" s="37" t="s">
        <v>31</v>
      </c>
      <c r="G26" s="15">
        <v>196</v>
      </c>
      <c r="H26" s="16">
        <f t="shared" si="0"/>
        <v>0.38582677165354329</v>
      </c>
      <c r="I26" s="17">
        <v>89</v>
      </c>
      <c r="J26" s="16">
        <f t="shared" si="1"/>
        <v>0.17519685039370078</v>
      </c>
      <c r="K26" s="17">
        <v>25</v>
      </c>
      <c r="L26" s="18">
        <f t="shared" si="2"/>
        <v>4.9212598425196853E-2</v>
      </c>
      <c r="M26" s="19">
        <v>309</v>
      </c>
      <c r="N26" s="20">
        <f t="shared" si="3"/>
        <v>0.6082677165354331</v>
      </c>
      <c r="O26" s="15">
        <v>50</v>
      </c>
      <c r="P26" s="16">
        <f t="shared" si="4"/>
        <v>9.8425196850393706E-2</v>
      </c>
      <c r="Q26" s="17">
        <v>56</v>
      </c>
      <c r="R26" s="16">
        <f t="shared" si="5"/>
        <v>0.11023622047244094</v>
      </c>
      <c r="S26" s="17">
        <v>29</v>
      </c>
      <c r="T26" s="18">
        <f t="shared" si="6"/>
        <v>5.7086614173228349E-2</v>
      </c>
      <c r="U26" s="19">
        <v>136</v>
      </c>
      <c r="V26" s="20">
        <f t="shared" si="7"/>
        <v>0.26771653543307089</v>
      </c>
      <c r="W26" s="15">
        <v>17</v>
      </c>
      <c r="X26" s="16">
        <f t="shared" si="8"/>
        <v>3.3464566929133861E-2</v>
      </c>
      <c r="Y26" s="17">
        <v>18</v>
      </c>
      <c r="Z26" s="16">
        <f t="shared" si="9"/>
        <v>3.5433070866141732E-2</v>
      </c>
      <c r="AA26" s="17">
        <v>23</v>
      </c>
      <c r="AB26" s="18">
        <f t="shared" si="10"/>
        <v>4.5275590551181105E-2</v>
      </c>
      <c r="AC26" s="19">
        <v>57</v>
      </c>
      <c r="AD26" s="20">
        <f t="shared" si="11"/>
        <v>0.11220472440944881</v>
      </c>
      <c r="AE26" s="15">
        <v>6</v>
      </c>
      <c r="AF26" s="18">
        <f t="shared" si="12"/>
        <v>1.1811023622047244E-2</v>
      </c>
      <c r="AG26" s="15">
        <v>263</v>
      </c>
      <c r="AH26" s="16">
        <f t="shared" si="13"/>
        <v>0.51771653543307083</v>
      </c>
      <c r="AI26" s="17">
        <v>162</v>
      </c>
      <c r="AJ26" s="16">
        <f t="shared" si="14"/>
        <v>0.31889763779527558</v>
      </c>
      <c r="AK26" s="17">
        <v>77</v>
      </c>
      <c r="AL26" s="18">
        <f t="shared" si="15"/>
        <v>0.15157480314960631</v>
      </c>
      <c r="AM26" s="19">
        <v>508</v>
      </c>
      <c r="AN26" s="20">
        <f t="shared" si="16"/>
        <v>1.0019685039370081</v>
      </c>
    </row>
    <row r="27" spans="1:40" x14ac:dyDescent="0.25">
      <c r="A27" s="23">
        <v>23</v>
      </c>
      <c r="B27" s="21" t="s">
        <v>91</v>
      </c>
      <c r="C27" s="22" t="s">
        <v>69</v>
      </c>
      <c r="D27" s="22" t="s">
        <v>70</v>
      </c>
      <c r="E27" s="22" t="s">
        <v>71</v>
      </c>
      <c r="F27" s="37" t="s">
        <v>20</v>
      </c>
      <c r="G27" s="15">
        <v>204</v>
      </c>
      <c r="H27" s="16">
        <f t="shared" si="0"/>
        <v>0.39458413926499031</v>
      </c>
      <c r="I27" s="17">
        <v>65</v>
      </c>
      <c r="J27" s="16">
        <f t="shared" si="1"/>
        <v>0.12572533849129594</v>
      </c>
      <c r="K27" s="17">
        <v>32</v>
      </c>
      <c r="L27" s="18">
        <f t="shared" si="2"/>
        <v>6.1895551257253385E-2</v>
      </c>
      <c r="M27" s="19">
        <v>300</v>
      </c>
      <c r="N27" s="20">
        <f t="shared" si="3"/>
        <v>0.58027079303675044</v>
      </c>
      <c r="O27" s="15">
        <v>84</v>
      </c>
      <c r="P27" s="16">
        <f t="shared" si="4"/>
        <v>0.16247582205029013</v>
      </c>
      <c r="Q27" s="17">
        <v>54</v>
      </c>
      <c r="R27" s="16">
        <f t="shared" si="5"/>
        <v>0.10444874274661509</v>
      </c>
      <c r="S27" s="17">
        <v>20</v>
      </c>
      <c r="T27" s="18">
        <f t="shared" si="6"/>
        <v>3.8684719535783368E-2</v>
      </c>
      <c r="U27" s="19">
        <v>158</v>
      </c>
      <c r="V27" s="20">
        <f t="shared" si="7"/>
        <v>0.30560928433268858</v>
      </c>
      <c r="W27" s="15">
        <v>21</v>
      </c>
      <c r="X27" s="16">
        <f t="shared" si="8"/>
        <v>4.0618955512572531E-2</v>
      </c>
      <c r="Y27" s="17">
        <v>14</v>
      </c>
      <c r="Z27" s="16">
        <f t="shared" si="9"/>
        <v>2.7079303675048357E-2</v>
      </c>
      <c r="AA27" s="17">
        <v>17</v>
      </c>
      <c r="AB27" s="18">
        <f t="shared" si="10"/>
        <v>3.2882011605415859E-2</v>
      </c>
      <c r="AC27" s="19">
        <v>53</v>
      </c>
      <c r="AD27" s="20">
        <f t="shared" si="11"/>
        <v>0.10251450676982592</v>
      </c>
      <c r="AE27" s="15">
        <v>6</v>
      </c>
      <c r="AF27" s="18">
        <f t="shared" si="12"/>
        <v>1.160541586073501E-2</v>
      </c>
      <c r="AG27" s="15">
        <v>308</v>
      </c>
      <c r="AH27" s="16">
        <f t="shared" si="13"/>
        <v>0.5957446808510638</v>
      </c>
      <c r="AI27" s="17">
        <v>134</v>
      </c>
      <c r="AJ27" s="16">
        <f t="shared" si="14"/>
        <v>0.25918762088974856</v>
      </c>
      <c r="AK27" s="17">
        <v>69</v>
      </c>
      <c r="AL27" s="18">
        <f t="shared" si="15"/>
        <v>0.13346228239845262</v>
      </c>
      <c r="AM27" s="19">
        <v>517</v>
      </c>
      <c r="AN27" s="20">
        <f t="shared" si="16"/>
        <v>1</v>
      </c>
    </row>
    <row r="28" spans="1:40" x14ac:dyDescent="0.25">
      <c r="A28" s="23">
        <v>24</v>
      </c>
      <c r="B28" s="21" t="s">
        <v>91</v>
      </c>
      <c r="C28" s="22" t="s">
        <v>69</v>
      </c>
      <c r="D28" s="22" t="s">
        <v>70</v>
      </c>
      <c r="E28" s="22" t="s">
        <v>73</v>
      </c>
      <c r="F28" s="37" t="s">
        <v>22</v>
      </c>
      <c r="G28" s="15">
        <v>270</v>
      </c>
      <c r="H28" s="16">
        <f t="shared" si="0"/>
        <v>0.29605263157894735</v>
      </c>
      <c r="I28" s="17">
        <v>111</v>
      </c>
      <c r="J28" s="16">
        <f t="shared" si="1"/>
        <v>0.12171052631578948</v>
      </c>
      <c r="K28" s="17">
        <v>31</v>
      </c>
      <c r="L28" s="18">
        <f t="shared" si="2"/>
        <v>3.399122807017544E-2</v>
      </c>
      <c r="M28" s="19">
        <v>412</v>
      </c>
      <c r="N28" s="20">
        <f t="shared" si="3"/>
        <v>0.4517543859649123</v>
      </c>
      <c r="O28" s="15">
        <v>173</v>
      </c>
      <c r="P28" s="16">
        <f t="shared" si="4"/>
        <v>0.18969298245614036</v>
      </c>
      <c r="Q28" s="17">
        <v>148</v>
      </c>
      <c r="R28" s="16">
        <f t="shared" si="5"/>
        <v>0.16228070175438597</v>
      </c>
      <c r="S28" s="17">
        <v>65</v>
      </c>
      <c r="T28" s="18">
        <f t="shared" si="6"/>
        <v>7.1271929824561403E-2</v>
      </c>
      <c r="U28" s="19">
        <v>387</v>
      </c>
      <c r="V28" s="20">
        <f t="shared" si="7"/>
        <v>0.42434210526315791</v>
      </c>
      <c r="W28" s="15">
        <v>45</v>
      </c>
      <c r="X28" s="16">
        <f t="shared" si="8"/>
        <v>4.9342105263157895E-2</v>
      </c>
      <c r="Y28" s="17">
        <v>22</v>
      </c>
      <c r="Z28" s="16">
        <f t="shared" si="9"/>
        <v>2.4122807017543858E-2</v>
      </c>
      <c r="AA28" s="17">
        <v>30</v>
      </c>
      <c r="AB28" s="18">
        <f t="shared" si="10"/>
        <v>3.2894736842105261E-2</v>
      </c>
      <c r="AC28" s="19">
        <v>97</v>
      </c>
      <c r="AD28" s="20">
        <f t="shared" si="11"/>
        <v>0.10635964912280702</v>
      </c>
      <c r="AE28" s="15">
        <v>17</v>
      </c>
      <c r="AF28" s="18">
        <f t="shared" si="12"/>
        <v>1.8640350877192981E-2</v>
      </c>
      <c r="AG28" s="15">
        <v>489</v>
      </c>
      <c r="AH28" s="16">
        <f t="shared" si="13"/>
        <v>0.53618421052631582</v>
      </c>
      <c r="AI28" s="17">
        <v>281</v>
      </c>
      <c r="AJ28" s="16">
        <f t="shared" si="14"/>
        <v>0.30811403508771928</v>
      </c>
      <c r="AK28" s="17">
        <v>126</v>
      </c>
      <c r="AL28" s="18">
        <f t="shared" si="15"/>
        <v>0.13815789473684212</v>
      </c>
      <c r="AM28" s="19">
        <v>912</v>
      </c>
      <c r="AN28" s="20">
        <f t="shared" si="16"/>
        <v>1</v>
      </c>
    </row>
    <row r="29" spans="1:40" x14ac:dyDescent="0.25">
      <c r="A29" s="23">
        <v>25</v>
      </c>
      <c r="B29" s="21" t="s">
        <v>91</v>
      </c>
      <c r="C29" s="22" t="s">
        <v>63</v>
      </c>
      <c r="D29" s="22" t="s">
        <v>64</v>
      </c>
      <c r="E29" s="22" t="s">
        <v>65</v>
      </c>
      <c r="F29" s="37" t="s">
        <v>18</v>
      </c>
      <c r="G29" s="15">
        <v>125</v>
      </c>
      <c r="H29" s="16">
        <f t="shared" si="0"/>
        <v>0.2413127413127413</v>
      </c>
      <c r="I29" s="17">
        <v>54</v>
      </c>
      <c r="J29" s="16">
        <f t="shared" si="1"/>
        <v>0.10424710424710425</v>
      </c>
      <c r="K29" s="17">
        <v>17</v>
      </c>
      <c r="L29" s="18">
        <f t="shared" si="2"/>
        <v>3.2818532818532815E-2</v>
      </c>
      <c r="M29" s="19">
        <v>195</v>
      </c>
      <c r="N29" s="20">
        <f t="shared" si="3"/>
        <v>0.37644787644787647</v>
      </c>
      <c r="O29" s="15">
        <v>85</v>
      </c>
      <c r="P29" s="16">
        <f t="shared" si="4"/>
        <v>0.1640926640926641</v>
      </c>
      <c r="Q29" s="17">
        <v>79</v>
      </c>
      <c r="R29" s="16">
        <f t="shared" si="5"/>
        <v>0.15250965250965251</v>
      </c>
      <c r="S29" s="17">
        <v>44</v>
      </c>
      <c r="T29" s="18">
        <f t="shared" si="6"/>
        <v>8.4942084942084939E-2</v>
      </c>
      <c r="U29" s="19">
        <v>208</v>
      </c>
      <c r="V29" s="20">
        <f t="shared" si="7"/>
        <v>0.40154440154440152</v>
      </c>
      <c r="W29" s="15">
        <v>45</v>
      </c>
      <c r="X29" s="16">
        <f t="shared" si="8"/>
        <v>8.6872586872586879E-2</v>
      </c>
      <c r="Y29" s="17">
        <v>35</v>
      </c>
      <c r="Z29" s="16">
        <f t="shared" si="9"/>
        <v>6.7567567567567571E-2</v>
      </c>
      <c r="AA29" s="17">
        <v>29</v>
      </c>
      <c r="AB29" s="18">
        <f t="shared" si="10"/>
        <v>5.5984555984555984E-2</v>
      </c>
      <c r="AC29" s="19">
        <v>109</v>
      </c>
      <c r="AD29" s="20">
        <f t="shared" si="11"/>
        <v>0.21042471042471042</v>
      </c>
      <c r="AE29" s="15">
        <v>6</v>
      </c>
      <c r="AF29" s="18">
        <f t="shared" si="12"/>
        <v>1.1583011583011582E-2</v>
      </c>
      <c r="AG29" s="15">
        <v>255</v>
      </c>
      <c r="AH29" s="16">
        <f t="shared" si="13"/>
        <v>0.49227799227799229</v>
      </c>
      <c r="AI29" s="17">
        <v>167</v>
      </c>
      <c r="AJ29" s="16">
        <f t="shared" si="14"/>
        <v>0.32239382239382242</v>
      </c>
      <c r="AK29" s="17">
        <v>89</v>
      </c>
      <c r="AL29" s="18">
        <f t="shared" si="15"/>
        <v>0.1718146718146718</v>
      </c>
      <c r="AM29" s="19">
        <v>518</v>
      </c>
      <c r="AN29" s="20">
        <f t="shared" si="16"/>
        <v>1.001930501930502</v>
      </c>
    </row>
    <row r="30" spans="1:40" x14ac:dyDescent="0.25">
      <c r="A30" s="23">
        <v>26</v>
      </c>
      <c r="B30" s="21" t="s">
        <v>91</v>
      </c>
      <c r="C30" s="22" t="s">
        <v>66</v>
      </c>
      <c r="D30" s="22" t="s">
        <v>67</v>
      </c>
      <c r="E30" s="22" t="s">
        <v>68</v>
      </c>
      <c r="F30" s="37" t="s">
        <v>19</v>
      </c>
      <c r="G30" s="15">
        <v>236</v>
      </c>
      <c r="H30" s="16">
        <f t="shared" si="0"/>
        <v>0.41476274165202109</v>
      </c>
      <c r="I30" s="17">
        <v>86</v>
      </c>
      <c r="J30" s="16">
        <f t="shared" si="1"/>
        <v>0.15114235500878734</v>
      </c>
      <c r="K30" s="17">
        <v>27</v>
      </c>
      <c r="L30" s="18">
        <f t="shared" si="2"/>
        <v>4.7451669595782071E-2</v>
      </c>
      <c r="M30" s="19">
        <v>349</v>
      </c>
      <c r="N30" s="20">
        <f t="shared" si="3"/>
        <v>0.61335676625659052</v>
      </c>
      <c r="O30" s="15">
        <v>70</v>
      </c>
      <c r="P30" s="16">
        <f t="shared" si="4"/>
        <v>0.12302284710017575</v>
      </c>
      <c r="Q30" s="17">
        <v>49</v>
      </c>
      <c r="R30" s="16">
        <f t="shared" si="5"/>
        <v>8.6115992970123026E-2</v>
      </c>
      <c r="S30" s="17">
        <v>31</v>
      </c>
      <c r="T30" s="18">
        <f t="shared" si="6"/>
        <v>5.4481546572934976E-2</v>
      </c>
      <c r="U30" s="19">
        <v>150</v>
      </c>
      <c r="V30" s="20">
        <f t="shared" si="7"/>
        <v>0.26362038664323373</v>
      </c>
      <c r="W30" s="15">
        <v>27</v>
      </c>
      <c r="X30" s="16">
        <f t="shared" si="8"/>
        <v>4.7451669595782071E-2</v>
      </c>
      <c r="Y30" s="17">
        <v>16</v>
      </c>
      <c r="Z30" s="16">
        <f t="shared" si="9"/>
        <v>2.8119507908611598E-2</v>
      </c>
      <c r="AA30" s="17">
        <v>18</v>
      </c>
      <c r="AB30" s="18">
        <f t="shared" si="10"/>
        <v>3.163444639718805E-2</v>
      </c>
      <c r="AC30" s="19">
        <v>61</v>
      </c>
      <c r="AD30" s="20">
        <f t="shared" si="11"/>
        <v>0.10720562390158173</v>
      </c>
      <c r="AE30" s="15">
        <v>10</v>
      </c>
      <c r="AF30" s="18">
        <f t="shared" si="12"/>
        <v>1.7574692442882251E-2</v>
      </c>
      <c r="AG30" s="15">
        <v>333</v>
      </c>
      <c r="AH30" s="16">
        <f t="shared" si="13"/>
        <v>0.58523725834797891</v>
      </c>
      <c r="AI30" s="17">
        <v>150</v>
      </c>
      <c r="AJ30" s="16">
        <f t="shared" si="14"/>
        <v>0.26362038664323373</v>
      </c>
      <c r="AK30" s="17">
        <v>76</v>
      </c>
      <c r="AL30" s="18">
        <f t="shared" si="15"/>
        <v>0.1335676625659051</v>
      </c>
      <c r="AM30" s="19">
        <v>569</v>
      </c>
      <c r="AN30" s="20">
        <f t="shared" si="16"/>
        <v>1.0017574692442883</v>
      </c>
    </row>
    <row r="31" spans="1:40" x14ac:dyDescent="0.25">
      <c r="A31" s="23">
        <v>27</v>
      </c>
      <c r="B31" s="21" t="s">
        <v>91</v>
      </c>
      <c r="C31" s="22" t="s">
        <v>66</v>
      </c>
      <c r="D31" s="22" t="s">
        <v>67</v>
      </c>
      <c r="E31" s="22" t="s">
        <v>72</v>
      </c>
      <c r="F31" s="37" t="s">
        <v>21</v>
      </c>
      <c r="G31" s="15">
        <v>78</v>
      </c>
      <c r="H31" s="16">
        <f t="shared" si="0"/>
        <v>0.22478386167146974</v>
      </c>
      <c r="I31" s="17">
        <v>23</v>
      </c>
      <c r="J31" s="16">
        <f t="shared" si="1"/>
        <v>6.6282420749279536E-2</v>
      </c>
      <c r="K31" s="17">
        <v>9</v>
      </c>
      <c r="L31" s="18">
        <f t="shared" si="2"/>
        <v>2.5936599423631124E-2</v>
      </c>
      <c r="M31" s="19">
        <v>109</v>
      </c>
      <c r="N31" s="20">
        <f t="shared" si="3"/>
        <v>0.31412103746397696</v>
      </c>
      <c r="O31" s="15">
        <v>99</v>
      </c>
      <c r="P31" s="16">
        <f t="shared" si="4"/>
        <v>0.28530259365994237</v>
      </c>
      <c r="Q31" s="17">
        <v>57</v>
      </c>
      <c r="R31" s="16">
        <f t="shared" si="5"/>
        <v>0.16426512968299711</v>
      </c>
      <c r="S31" s="17">
        <v>30</v>
      </c>
      <c r="T31" s="18">
        <f t="shared" si="6"/>
        <v>8.645533141210375E-2</v>
      </c>
      <c r="U31" s="19">
        <v>186</v>
      </c>
      <c r="V31" s="20">
        <f t="shared" si="7"/>
        <v>0.53602305475504319</v>
      </c>
      <c r="W31" s="15">
        <v>22</v>
      </c>
      <c r="X31" s="16">
        <f t="shared" si="8"/>
        <v>6.3400576368876083E-2</v>
      </c>
      <c r="Y31" s="17">
        <v>13</v>
      </c>
      <c r="Z31" s="16">
        <f t="shared" si="9"/>
        <v>3.7463976945244955E-2</v>
      </c>
      <c r="AA31" s="17">
        <v>12</v>
      </c>
      <c r="AB31" s="18">
        <f t="shared" si="10"/>
        <v>3.4582132564841501E-2</v>
      </c>
      <c r="AC31" s="19">
        <v>47</v>
      </c>
      <c r="AD31" s="20">
        <f t="shared" si="11"/>
        <v>0.13544668587896252</v>
      </c>
      <c r="AE31" s="15">
        <v>6</v>
      </c>
      <c r="AF31" s="18">
        <f t="shared" si="12"/>
        <v>1.7291066282420751E-2</v>
      </c>
      <c r="AG31" s="15">
        <v>198</v>
      </c>
      <c r="AH31" s="16">
        <f t="shared" si="13"/>
        <v>0.57060518731988474</v>
      </c>
      <c r="AI31" s="17">
        <v>92</v>
      </c>
      <c r="AJ31" s="16">
        <f t="shared" si="14"/>
        <v>0.26512968299711814</v>
      </c>
      <c r="AK31" s="17">
        <v>51</v>
      </c>
      <c r="AL31" s="18">
        <f t="shared" si="15"/>
        <v>0.14697406340057637</v>
      </c>
      <c r="AM31" s="19">
        <v>347</v>
      </c>
      <c r="AN31" s="20">
        <f t="shared" si="16"/>
        <v>1.005763688760807</v>
      </c>
    </row>
    <row r="32" spans="1:40" x14ac:dyDescent="0.25">
      <c r="A32" s="23">
        <v>28</v>
      </c>
      <c r="B32" s="21" t="s">
        <v>91</v>
      </c>
      <c r="C32" s="22" t="s">
        <v>66</v>
      </c>
      <c r="D32" s="22" t="s">
        <v>67</v>
      </c>
      <c r="E32" s="22" t="s">
        <v>74</v>
      </c>
      <c r="F32" s="37" t="s">
        <v>23</v>
      </c>
      <c r="G32" s="15">
        <v>59</v>
      </c>
      <c r="H32" s="16">
        <f t="shared" si="0"/>
        <v>0.16434540389972144</v>
      </c>
      <c r="I32" s="17">
        <v>29</v>
      </c>
      <c r="J32" s="16">
        <f t="shared" si="1"/>
        <v>8.0779944289693595E-2</v>
      </c>
      <c r="K32" s="17">
        <v>12</v>
      </c>
      <c r="L32" s="18">
        <f t="shared" si="2"/>
        <v>3.3426183844011144E-2</v>
      </c>
      <c r="M32" s="19">
        <v>100</v>
      </c>
      <c r="N32" s="20">
        <f t="shared" si="3"/>
        <v>0.2785515320334262</v>
      </c>
      <c r="O32" s="15">
        <v>98</v>
      </c>
      <c r="P32" s="16">
        <f t="shared" si="4"/>
        <v>0.27298050139275765</v>
      </c>
      <c r="Q32" s="17">
        <v>61</v>
      </c>
      <c r="R32" s="16">
        <f t="shared" si="5"/>
        <v>0.16991643454038996</v>
      </c>
      <c r="S32" s="17">
        <v>24</v>
      </c>
      <c r="T32" s="18">
        <f t="shared" si="6"/>
        <v>6.6852367688022288E-2</v>
      </c>
      <c r="U32" s="19">
        <v>183</v>
      </c>
      <c r="V32" s="20">
        <f t="shared" si="7"/>
        <v>0.50974930362116988</v>
      </c>
      <c r="W32" s="15">
        <v>31</v>
      </c>
      <c r="X32" s="16">
        <f t="shared" si="8"/>
        <v>8.6350974930362118E-2</v>
      </c>
      <c r="Y32" s="17">
        <v>17</v>
      </c>
      <c r="Z32" s="16">
        <f t="shared" si="9"/>
        <v>4.7353760445682451E-2</v>
      </c>
      <c r="AA32" s="17">
        <v>22</v>
      </c>
      <c r="AB32" s="18">
        <f t="shared" si="10"/>
        <v>6.1281337047353758E-2</v>
      </c>
      <c r="AC32" s="19">
        <v>69</v>
      </c>
      <c r="AD32" s="20">
        <f t="shared" si="11"/>
        <v>0.19220055710306408</v>
      </c>
      <c r="AE32" s="15">
        <v>5</v>
      </c>
      <c r="AF32" s="18">
        <f t="shared" si="12"/>
        <v>1.3927576601671309E-2</v>
      </c>
      <c r="AG32" s="15">
        <v>188</v>
      </c>
      <c r="AH32" s="16">
        <f t="shared" si="13"/>
        <v>0.5236768802228412</v>
      </c>
      <c r="AI32" s="17">
        <v>107</v>
      </c>
      <c r="AJ32" s="16">
        <f t="shared" si="14"/>
        <v>0.29805013927576601</v>
      </c>
      <c r="AK32" s="17">
        <v>58</v>
      </c>
      <c r="AL32" s="18">
        <f t="shared" si="15"/>
        <v>0.16155988857938719</v>
      </c>
      <c r="AM32" s="19">
        <v>359</v>
      </c>
      <c r="AN32" s="20">
        <f t="shared" si="16"/>
        <v>0.99721448467966567</v>
      </c>
    </row>
    <row r="33" spans="1:40" x14ac:dyDescent="0.25">
      <c r="A33" s="23">
        <v>29</v>
      </c>
      <c r="B33" s="21" t="s">
        <v>91</v>
      </c>
      <c r="C33" s="22" t="s">
        <v>66</v>
      </c>
      <c r="D33" s="22" t="s">
        <v>67</v>
      </c>
      <c r="E33" s="22" t="s">
        <v>75</v>
      </c>
      <c r="F33" s="37" t="s">
        <v>24</v>
      </c>
      <c r="G33" s="15">
        <v>114</v>
      </c>
      <c r="H33" s="16">
        <f t="shared" si="0"/>
        <v>0.3413173652694611</v>
      </c>
      <c r="I33" s="17">
        <v>41</v>
      </c>
      <c r="J33" s="16">
        <f t="shared" si="1"/>
        <v>0.12275449101796407</v>
      </c>
      <c r="K33" s="17">
        <v>17</v>
      </c>
      <c r="L33" s="18">
        <f t="shared" si="2"/>
        <v>5.089820359281437E-2</v>
      </c>
      <c r="M33" s="19">
        <v>173</v>
      </c>
      <c r="N33" s="20">
        <f t="shared" si="3"/>
        <v>0.51796407185628746</v>
      </c>
      <c r="O33" s="15">
        <v>61</v>
      </c>
      <c r="P33" s="16">
        <f t="shared" si="4"/>
        <v>0.18263473053892215</v>
      </c>
      <c r="Q33" s="17">
        <v>37</v>
      </c>
      <c r="R33" s="16">
        <f t="shared" si="5"/>
        <v>0.11077844311377245</v>
      </c>
      <c r="S33" s="17">
        <v>12</v>
      </c>
      <c r="T33" s="18">
        <f t="shared" si="6"/>
        <v>3.5928143712574849E-2</v>
      </c>
      <c r="U33" s="19">
        <v>110</v>
      </c>
      <c r="V33" s="20">
        <f t="shared" si="7"/>
        <v>0.32934131736526945</v>
      </c>
      <c r="W33" s="15">
        <v>16</v>
      </c>
      <c r="X33" s="16">
        <f t="shared" si="8"/>
        <v>4.790419161676647E-2</v>
      </c>
      <c r="Y33" s="17">
        <v>14</v>
      </c>
      <c r="Z33" s="16">
        <f t="shared" si="9"/>
        <v>4.1916167664670656E-2</v>
      </c>
      <c r="AA33" s="17">
        <v>15</v>
      </c>
      <c r="AB33" s="18">
        <f t="shared" si="10"/>
        <v>4.4910179640718563E-2</v>
      </c>
      <c r="AC33" s="19">
        <v>44</v>
      </c>
      <c r="AD33" s="20">
        <f t="shared" si="11"/>
        <v>0.1317365269461078</v>
      </c>
      <c r="AE33" s="15">
        <v>6</v>
      </c>
      <c r="AF33" s="18">
        <f t="shared" si="12"/>
        <v>1.7964071856287425E-2</v>
      </c>
      <c r="AG33" s="15">
        <v>192</v>
      </c>
      <c r="AH33" s="16">
        <f t="shared" si="13"/>
        <v>0.57485029940119758</v>
      </c>
      <c r="AI33" s="17">
        <v>92</v>
      </c>
      <c r="AJ33" s="16">
        <f t="shared" si="14"/>
        <v>0.27544910179640719</v>
      </c>
      <c r="AK33" s="17">
        <v>44</v>
      </c>
      <c r="AL33" s="18">
        <f t="shared" si="15"/>
        <v>0.1317365269461078</v>
      </c>
      <c r="AM33" s="19">
        <v>334</v>
      </c>
      <c r="AN33" s="20">
        <f t="shared" si="16"/>
        <v>0.99700598802395224</v>
      </c>
    </row>
    <row r="34" spans="1:40" x14ac:dyDescent="0.25">
      <c r="A34" s="23">
        <v>30</v>
      </c>
      <c r="B34" s="21" t="s">
        <v>91</v>
      </c>
      <c r="C34" s="22" t="s">
        <v>66</v>
      </c>
      <c r="D34" s="22" t="s">
        <v>67</v>
      </c>
      <c r="E34" s="22" t="s">
        <v>76</v>
      </c>
      <c r="F34" s="37" t="s">
        <v>25</v>
      </c>
      <c r="G34" s="15">
        <v>130</v>
      </c>
      <c r="H34" s="16">
        <f t="shared" si="0"/>
        <v>0.32338308457711445</v>
      </c>
      <c r="I34" s="17">
        <v>59</v>
      </c>
      <c r="J34" s="16">
        <f t="shared" si="1"/>
        <v>0.14676616915422885</v>
      </c>
      <c r="K34" s="17">
        <v>20</v>
      </c>
      <c r="L34" s="18">
        <f t="shared" si="2"/>
        <v>4.975124378109453E-2</v>
      </c>
      <c r="M34" s="19">
        <v>210</v>
      </c>
      <c r="N34" s="20">
        <f t="shared" si="3"/>
        <v>0.52238805970149249</v>
      </c>
      <c r="O34" s="15">
        <v>78</v>
      </c>
      <c r="P34" s="16">
        <f t="shared" si="4"/>
        <v>0.19402985074626866</v>
      </c>
      <c r="Q34" s="17">
        <v>47</v>
      </c>
      <c r="R34" s="16">
        <f t="shared" si="5"/>
        <v>0.11691542288557213</v>
      </c>
      <c r="S34" s="17">
        <v>16</v>
      </c>
      <c r="T34" s="18">
        <f t="shared" si="6"/>
        <v>3.9800995024875621E-2</v>
      </c>
      <c r="U34" s="19">
        <v>141</v>
      </c>
      <c r="V34" s="20">
        <f t="shared" si="7"/>
        <v>0.35074626865671643</v>
      </c>
      <c r="W34" s="15">
        <v>20</v>
      </c>
      <c r="X34" s="16">
        <f t="shared" si="8"/>
        <v>4.975124378109453E-2</v>
      </c>
      <c r="Y34" s="17">
        <v>14</v>
      </c>
      <c r="Z34" s="16">
        <f t="shared" si="9"/>
        <v>3.482587064676617E-2</v>
      </c>
      <c r="AA34" s="17">
        <v>13</v>
      </c>
      <c r="AB34" s="18">
        <f t="shared" si="10"/>
        <v>3.2338308457711441E-2</v>
      </c>
      <c r="AC34" s="19">
        <v>46</v>
      </c>
      <c r="AD34" s="20">
        <f t="shared" si="11"/>
        <v>0.11442786069651742</v>
      </c>
      <c r="AE34" s="15">
        <v>5</v>
      </c>
      <c r="AF34" s="18">
        <f t="shared" si="12"/>
        <v>1.2437810945273632E-2</v>
      </c>
      <c r="AG34" s="15">
        <v>227</v>
      </c>
      <c r="AH34" s="16">
        <f t="shared" si="13"/>
        <v>0.56467661691542292</v>
      </c>
      <c r="AI34" s="17">
        <v>120</v>
      </c>
      <c r="AJ34" s="16">
        <f t="shared" si="14"/>
        <v>0.29850746268656714</v>
      </c>
      <c r="AK34" s="17">
        <v>49</v>
      </c>
      <c r="AL34" s="18">
        <f t="shared" si="15"/>
        <v>0.12189054726368159</v>
      </c>
      <c r="AM34" s="19">
        <v>402</v>
      </c>
      <c r="AN34" s="20">
        <f t="shared" si="16"/>
        <v>1</v>
      </c>
    </row>
    <row r="35" spans="1:40" x14ac:dyDescent="0.25">
      <c r="A35" s="23">
        <v>31</v>
      </c>
      <c r="B35" s="21" t="s">
        <v>91</v>
      </c>
      <c r="C35" s="22" t="s">
        <v>77</v>
      </c>
      <c r="D35" s="22" t="s">
        <v>78</v>
      </c>
      <c r="E35" s="22" t="s">
        <v>79</v>
      </c>
      <c r="F35" s="37" t="s">
        <v>26</v>
      </c>
      <c r="G35" s="15">
        <v>346</v>
      </c>
      <c r="H35" s="16">
        <f t="shared" si="0"/>
        <v>0.28547854785478549</v>
      </c>
      <c r="I35" s="17">
        <v>182</v>
      </c>
      <c r="J35" s="16">
        <f t="shared" si="1"/>
        <v>0.15016501650165018</v>
      </c>
      <c r="K35" s="17">
        <v>64</v>
      </c>
      <c r="L35" s="18">
        <f t="shared" si="2"/>
        <v>5.2805280528052806E-2</v>
      </c>
      <c r="M35" s="19">
        <v>592</v>
      </c>
      <c r="N35" s="20">
        <f t="shared" si="3"/>
        <v>0.48844884488448848</v>
      </c>
      <c r="O35" s="15">
        <v>234</v>
      </c>
      <c r="P35" s="16">
        <f t="shared" si="4"/>
        <v>0.19306930693069307</v>
      </c>
      <c r="Q35" s="17">
        <v>154</v>
      </c>
      <c r="R35" s="16">
        <f t="shared" si="5"/>
        <v>0.12706270627062707</v>
      </c>
      <c r="S35" s="17">
        <v>50</v>
      </c>
      <c r="T35" s="18">
        <f t="shared" si="6"/>
        <v>4.1254125412541254E-2</v>
      </c>
      <c r="U35" s="19">
        <v>438</v>
      </c>
      <c r="V35" s="20">
        <f t="shared" si="7"/>
        <v>0.36138613861386137</v>
      </c>
      <c r="W35" s="15">
        <v>69</v>
      </c>
      <c r="X35" s="16">
        <f t="shared" si="8"/>
        <v>5.6930693069306933E-2</v>
      </c>
      <c r="Y35" s="17">
        <v>55</v>
      </c>
      <c r="Z35" s="16">
        <f t="shared" si="9"/>
        <v>4.5379537953795381E-2</v>
      </c>
      <c r="AA35" s="17">
        <v>41</v>
      </c>
      <c r="AB35" s="18">
        <f t="shared" si="10"/>
        <v>3.3828382838283828E-2</v>
      </c>
      <c r="AC35" s="19">
        <v>166</v>
      </c>
      <c r="AD35" s="20">
        <f t="shared" si="11"/>
        <v>0.13696369636963696</v>
      </c>
      <c r="AE35" s="15">
        <v>17</v>
      </c>
      <c r="AF35" s="18">
        <f t="shared" si="12"/>
        <v>1.4026402640264026E-2</v>
      </c>
      <c r="AG35" s="15">
        <v>649</v>
      </c>
      <c r="AH35" s="16">
        <f t="shared" si="13"/>
        <v>0.53547854785478544</v>
      </c>
      <c r="AI35" s="17">
        <v>391</v>
      </c>
      <c r="AJ35" s="16">
        <f t="shared" si="14"/>
        <v>0.3226072607260726</v>
      </c>
      <c r="AK35" s="17">
        <v>155</v>
      </c>
      <c r="AL35" s="18">
        <f t="shared" si="15"/>
        <v>0.12788778877887788</v>
      </c>
      <c r="AM35" s="19">
        <v>1212</v>
      </c>
      <c r="AN35" s="20">
        <f t="shared" si="16"/>
        <v>1.0000000000000002</v>
      </c>
    </row>
    <row r="36" spans="1:40" x14ac:dyDescent="0.25">
      <c r="A36" s="23">
        <v>32</v>
      </c>
      <c r="B36" s="21" t="s">
        <v>91</v>
      </c>
      <c r="C36" s="22" t="s">
        <v>77</v>
      </c>
      <c r="D36" s="22" t="s">
        <v>78</v>
      </c>
      <c r="E36" s="22" t="s">
        <v>80</v>
      </c>
      <c r="F36" s="37" t="s">
        <v>27</v>
      </c>
      <c r="G36" s="15">
        <v>306</v>
      </c>
      <c r="H36" s="16">
        <f t="shared" si="0"/>
        <v>0.2309433962264151</v>
      </c>
      <c r="I36" s="17">
        <v>215</v>
      </c>
      <c r="J36" s="16">
        <f t="shared" si="1"/>
        <v>0.16226415094339622</v>
      </c>
      <c r="K36" s="17">
        <v>71</v>
      </c>
      <c r="L36" s="18">
        <f t="shared" si="2"/>
        <v>5.3584905660377359E-2</v>
      </c>
      <c r="M36" s="19">
        <v>592</v>
      </c>
      <c r="N36" s="20">
        <f t="shared" si="3"/>
        <v>0.4467924528301887</v>
      </c>
      <c r="O36" s="15">
        <v>275</v>
      </c>
      <c r="P36" s="16">
        <f t="shared" si="4"/>
        <v>0.20754716981132076</v>
      </c>
      <c r="Q36" s="17">
        <v>184</v>
      </c>
      <c r="R36" s="16">
        <f t="shared" si="5"/>
        <v>0.13886792452830188</v>
      </c>
      <c r="S36" s="17">
        <v>82</v>
      </c>
      <c r="T36" s="18">
        <f t="shared" si="6"/>
        <v>6.1886792452830186E-2</v>
      </c>
      <c r="U36" s="19">
        <v>541</v>
      </c>
      <c r="V36" s="20">
        <f t="shared" si="7"/>
        <v>0.40830188679245283</v>
      </c>
      <c r="W36" s="15">
        <v>60</v>
      </c>
      <c r="X36" s="16">
        <f t="shared" si="8"/>
        <v>4.5283018867924525E-2</v>
      </c>
      <c r="Y36" s="17">
        <v>53</v>
      </c>
      <c r="Z36" s="16">
        <f t="shared" si="9"/>
        <v>0.04</v>
      </c>
      <c r="AA36" s="17">
        <v>57</v>
      </c>
      <c r="AB36" s="18">
        <f t="shared" si="10"/>
        <v>4.3018867924528303E-2</v>
      </c>
      <c r="AC36" s="19">
        <v>171</v>
      </c>
      <c r="AD36" s="20">
        <f t="shared" si="11"/>
        <v>0.12905660377358491</v>
      </c>
      <c r="AE36" s="15">
        <v>22</v>
      </c>
      <c r="AF36" s="18">
        <f t="shared" si="12"/>
        <v>1.6603773584905661E-2</v>
      </c>
      <c r="AG36" s="15">
        <v>641</v>
      </c>
      <c r="AH36" s="16">
        <f t="shared" si="13"/>
        <v>0.48377358490566036</v>
      </c>
      <c r="AI36" s="17">
        <v>452</v>
      </c>
      <c r="AJ36" s="16">
        <f t="shared" si="14"/>
        <v>0.3411320754716981</v>
      </c>
      <c r="AK36" s="17">
        <v>210</v>
      </c>
      <c r="AL36" s="18">
        <f t="shared" si="15"/>
        <v>0.15849056603773584</v>
      </c>
      <c r="AM36" s="19">
        <v>1325</v>
      </c>
      <c r="AN36" s="20">
        <f t="shared" si="16"/>
        <v>1</v>
      </c>
    </row>
    <row r="37" spans="1:40" x14ac:dyDescent="0.25">
      <c r="A37" s="23">
        <v>33</v>
      </c>
      <c r="B37" s="21" t="s">
        <v>91</v>
      </c>
      <c r="C37" s="22" t="s">
        <v>77</v>
      </c>
      <c r="D37" s="22" t="s">
        <v>78</v>
      </c>
      <c r="E37" s="22" t="s">
        <v>81</v>
      </c>
      <c r="F37" s="37" t="s">
        <v>28</v>
      </c>
      <c r="G37" s="15">
        <v>531</v>
      </c>
      <c r="H37" s="16">
        <f t="shared" si="0"/>
        <v>0.35733512786002691</v>
      </c>
      <c r="I37" s="17">
        <v>280</v>
      </c>
      <c r="J37" s="16">
        <f t="shared" si="1"/>
        <v>0.18842530282637954</v>
      </c>
      <c r="K37" s="17">
        <v>93</v>
      </c>
      <c r="L37" s="18">
        <f t="shared" si="2"/>
        <v>6.2584118438761771E-2</v>
      </c>
      <c r="M37" s="19">
        <v>903</v>
      </c>
      <c r="N37" s="20">
        <f t="shared" si="3"/>
        <v>0.60767160161507405</v>
      </c>
      <c r="O37" s="15">
        <v>168</v>
      </c>
      <c r="P37" s="16">
        <f t="shared" si="4"/>
        <v>0.11305518169582772</v>
      </c>
      <c r="Q37" s="17">
        <v>147</v>
      </c>
      <c r="R37" s="16">
        <f t="shared" si="5"/>
        <v>9.8923283983849267E-2</v>
      </c>
      <c r="S37" s="17">
        <v>61</v>
      </c>
      <c r="T37" s="18">
        <f t="shared" si="6"/>
        <v>4.1049798115746973E-2</v>
      </c>
      <c r="U37" s="19">
        <v>376</v>
      </c>
      <c r="V37" s="20">
        <f t="shared" si="7"/>
        <v>0.25302826379542398</v>
      </c>
      <c r="W37" s="15">
        <v>69</v>
      </c>
      <c r="X37" s="16">
        <f t="shared" si="8"/>
        <v>4.6433378196500674E-2</v>
      </c>
      <c r="Y37" s="17">
        <v>61</v>
      </c>
      <c r="Z37" s="16">
        <f t="shared" si="9"/>
        <v>4.1049798115746973E-2</v>
      </c>
      <c r="AA37" s="17">
        <v>56</v>
      </c>
      <c r="AB37" s="18">
        <f t="shared" si="10"/>
        <v>3.7685060565275909E-2</v>
      </c>
      <c r="AC37" s="19">
        <v>186</v>
      </c>
      <c r="AD37" s="20">
        <f t="shared" si="11"/>
        <v>0.12516823687752354</v>
      </c>
      <c r="AE37" s="15">
        <v>21</v>
      </c>
      <c r="AF37" s="18">
        <f t="shared" si="12"/>
        <v>1.4131897711978465E-2</v>
      </c>
      <c r="AG37" s="15">
        <v>768</v>
      </c>
      <c r="AH37" s="16">
        <f t="shared" si="13"/>
        <v>0.51682368775235532</v>
      </c>
      <c r="AI37" s="17">
        <v>488</v>
      </c>
      <c r="AJ37" s="16">
        <f t="shared" si="14"/>
        <v>0.32839838492597578</v>
      </c>
      <c r="AK37" s="17">
        <v>210</v>
      </c>
      <c r="AL37" s="18">
        <f t="shared" si="15"/>
        <v>0.14131897711978467</v>
      </c>
      <c r="AM37" s="19">
        <v>1486</v>
      </c>
      <c r="AN37" s="20">
        <f t="shared" si="16"/>
        <v>1.0006729475100942</v>
      </c>
    </row>
    <row r="38" spans="1:40" x14ac:dyDescent="0.25">
      <c r="A38" s="23">
        <v>34</v>
      </c>
      <c r="B38" s="21" t="s">
        <v>91</v>
      </c>
      <c r="C38" s="22" t="s">
        <v>77</v>
      </c>
      <c r="D38" s="22" t="s">
        <v>78</v>
      </c>
      <c r="E38" s="22" t="s">
        <v>87</v>
      </c>
      <c r="F38" s="37" t="s">
        <v>34</v>
      </c>
      <c r="G38" s="15">
        <v>700</v>
      </c>
      <c r="H38" s="16">
        <f t="shared" si="0"/>
        <v>0.42944785276073622</v>
      </c>
      <c r="I38" s="17">
        <v>418</v>
      </c>
      <c r="J38" s="16">
        <f t="shared" si="1"/>
        <v>0.25644171779141106</v>
      </c>
      <c r="K38" s="17">
        <v>116</v>
      </c>
      <c r="L38" s="18">
        <f t="shared" si="2"/>
        <v>7.1165644171779147E-2</v>
      </c>
      <c r="M38" s="19">
        <v>1233</v>
      </c>
      <c r="N38" s="20">
        <f t="shared" si="3"/>
        <v>0.75644171779141101</v>
      </c>
      <c r="O38" s="15">
        <v>97</v>
      </c>
      <c r="P38" s="16">
        <f t="shared" si="4"/>
        <v>5.9509202453987733E-2</v>
      </c>
      <c r="Q38" s="17">
        <v>111</v>
      </c>
      <c r="R38" s="16">
        <f t="shared" si="5"/>
        <v>6.8098159509202449E-2</v>
      </c>
      <c r="S38" s="17">
        <v>59</v>
      </c>
      <c r="T38" s="18">
        <f t="shared" si="6"/>
        <v>3.6196319018404907E-2</v>
      </c>
      <c r="U38" s="19">
        <v>268</v>
      </c>
      <c r="V38" s="20">
        <f t="shared" si="7"/>
        <v>0.16441717791411042</v>
      </c>
      <c r="W38" s="15">
        <v>14</v>
      </c>
      <c r="X38" s="16">
        <f t="shared" si="8"/>
        <v>8.5889570552147246E-3</v>
      </c>
      <c r="Y38" s="17">
        <v>34</v>
      </c>
      <c r="Z38" s="16">
        <f t="shared" si="9"/>
        <v>2.0858895705521473E-2</v>
      </c>
      <c r="AA38" s="17">
        <v>64</v>
      </c>
      <c r="AB38" s="18">
        <f t="shared" si="10"/>
        <v>3.9263803680981597E-2</v>
      </c>
      <c r="AC38" s="19">
        <v>113</v>
      </c>
      <c r="AD38" s="20">
        <f t="shared" si="11"/>
        <v>6.9325153374233131E-2</v>
      </c>
      <c r="AE38" s="15">
        <v>17</v>
      </c>
      <c r="AF38" s="18">
        <f t="shared" si="12"/>
        <v>1.0429447852760737E-2</v>
      </c>
      <c r="AG38" s="15">
        <v>811</v>
      </c>
      <c r="AH38" s="16">
        <f t="shared" si="13"/>
        <v>0.49754601226993866</v>
      </c>
      <c r="AI38" s="17">
        <v>563</v>
      </c>
      <c r="AJ38" s="16">
        <f t="shared" si="14"/>
        <v>0.34539877300613497</v>
      </c>
      <c r="AK38" s="17">
        <v>240</v>
      </c>
      <c r="AL38" s="18">
        <f t="shared" si="15"/>
        <v>0.14723926380368099</v>
      </c>
      <c r="AM38" s="19">
        <v>1630</v>
      </c>
      <c r="AN38" s="20">
        <f t="shared" si="16"/>
        <v>1</v>
      </c>
    </row>
    <row r="39" spans="1:40" x14ac:dyDescent="0.25">
      <c r="A39" s="23">
        <v>35</v>
      </c>
      <c r="B39" s="21" t="s">
        <v>91</v>
      </c>
      <c r="C39" s="22" t="s">
        <v>77</v>
      </c>
      <c r="D39" s="22" t="s">
        <v>78</v>
      </c>
      <c r="E39" s="22" t="s">
        <v>85</v>
      </c>
      <c r="F39" s="37" t="s">
        <v>32</v>
      </c>
      <c r="G39" s="15">
        <v>157</v>
      </c>
      <c r="H39" s="16">
        <f t="shared" si="0"/>
        <v>0.46726190476190477</v>
      </c>
      <c r="I39" s="17">
        <v>86</v>
      </c>
      <c r="J39" s="16">
        <f t="shared" si="1"/>
        <v>0.25595238095238093</v>
      </c>
      <c r="K39" s="17">
        <v>22</v>
      </c>
      <c r="L39" s="18">
        <f t="shared" si="2"/>
        <v>6.5476190476190479E-2</v>
      </c>
      <c r="M39" s="19">
        <v>265</v>
      </c>
      <c r="N39" s="20">
        <f t="shared" si="3"/>
        <v>0.78869047619047616</v>
      </c>
      <c r="O39" s="15">
        <v>19</v>
      </c>
      <c r="P39" s="16">
        <f t="shared" si="4"/>
        <v>5.6547619047619048E-2</v>
      </c>
      <c r="Q39" s="17">
        <v>14</v>
      </c>
      <c r="R39" s="16">
        <f t="shared" si="5"/>
        <v>4.1666666666666664E-2</v>
      </c>
      <c r="S39" s="17">
        <v>8</v>
      </c>
      <c r="T39" s="18">
        <f t="shared" si="6"/>
        <v>2.3809523809523808E-2</v>
      </c>
      <c r="U39" s="19">
        <v>42</v>
      </c>
      <c r="V39" s="20">
        <f t="shared" si="7"/>
        <v>0.125</v>
      </c>
      <c r="W39" s="15">
        <v>6</v>
      </c>
      <c r="X39" s="16">
        <f t="shared" si="8"/>
        <v>1.7857142857142856E-2</v>
      </c>
      <c r="Y39" s="17">
        <v>7</v>
      </c>
      <c r="Z39" s="16">
        <f t="shared" si="9"/>
        <v>2.0833333333333332E-2</v>
      </c>
      <c r="AA39" s="17">
        <v>13</v>
      </c>
      <c r="AB39" s="18">
        <f t="shared" si="10"/>
        <v>3.8690476190476192E-2</v>
      </c>
      <c r="AC39" s="19">
        <v>26</v>
      </c>
      <c r="AD39" s="20">
        <f t="shared" si="11"/>
        <v>7.7380952380952384E-2</v>
      </c>
      <c r="AE39" s="15">
        <v>4</v>
      </c>
      <c r="AF39" s="18">
        <f t="shared" si="12"/>
        <v>1.1904761904761904E-2</v>
      </c>
      <c r="AG39" s="15">
        <v>182</v>
      </c>
      <c r="AH39" s="16">
        <f t="shared" si="13"/>
        <v>0.54166666666666663</v>
      </c>
      <c r="AI39" s="17">
        <v>107</v>
      </c>
      <c r="AJ39" s="16">
        <f t="shared" si="14"/>
        <v>0.31845238095238093</v>
      </c>
      <c r="AK39" s="17">
        <v>43</v>
      </c>
      <c r="AL39" s="18">
        <f t="shared" si="15"/>
        <v>0.12797619047619047</v>
      </c>
      <c r="AM39" s="19">
        <v>336</v>
      </c>
      <c r="AN39" s="20">
        <f t="shared" si="16"/>
        <v>1</v>
      </c>
    </row>
    <row r="40" spans="1:40" x14ac:dyDescent="0.25">
      <c r="A40" s="23">
        <v>36</v>
      </c>
      <c r="B40" s="21" t="s">
        <v>91</v>
      </c>
      <c r="C40" s="22" t="s">
        <v>77</v>
      </c>
      <c r="D40" s="22" t="s">
        <v>78</v>
      </c>
      <c r="E40" s="22" t="s">
        <v>86</v>
      </c>
      <c r="F40" s="37" t="s">
        <v>33</v>
      </c>
      <c r="G40" s="15">
        <v>1191</v>
      </c>
      <c r="H40" s="16">
        <f t="shared" si="0"/>
        <v>0.48024193548387095</v>
      </c>
      <c r="I40" s="17">
        <v>479</v>
      </c>
      <c r="J40" s="16">
        <f t="shared" si="1"/>
        <v>0.19314516129032258</v>
      </c>
      <c r="K40" s="17">
        <v>199</v>
      </c>
      <c r="L40" s="18">
        <f t="shared" si="2"/>
        <v>8.0241935483870971E-2</v>
      </c>
      <c r="M40" s="19">
        <v>1869</v>
      </c>
      <c r="N40" s="20">
        <f t="shared" si="3"/>
        <v>0.75362903225806455</v>
      </c>
      <c r="O40" s="15">
        <v>146</v>
      </c>
      <c r="P40" s="16">
        <f t="shared" si="4"/>
        <v>5.8870967741935482E-2</v>
      </c>
      <c r="Q40" s="17">
        <v>144</v>
      </c>
      <c r="R40" s="16">
        <f t="shared" si="5"/>
        <v>5.8064516129032261E-2</v>
      </c>
      <c r="S40" s="17">
        <v>79</v>
      </c>
      <c r="T40" s="18">
        <f t="shared" si="6"/>
        <v>3.1854838709677417E-2</v>
      </c>
      <c r="U40" s="19">
        <v>369</v>
      </c>
      <c r="V40" s="20">
        <f t="shared" si="7"/>
        <v>0.14879032258064517</v>
      </c>
      <c r="W40" s="15">
        <v>63</v>
      </c>
      <c r="X40" s="16">
        <f t="shared" si="8"/>
        <v>2.5403225806451612E-2</v>
      </c>
      <c r="Y40" s="17">
        <v>54</v>
      </c>
      <c r="Z40" s="16">
        <f t="shared" si="9"/>
        <v>2.1774193548387097E-2</v>
      </c>
      <c r="AA40" s="17">
        <v>86</v>
      </c>
      <c r="AB40" s="18">
        <f t="shared" si="10"/>
        <v>3.4677419354838708E-2</v>
      </c>
      <c r="AC40" s="19">
        <v>203</v>
      </c>
      <c r="AD40" s="20">
        <f t="shared" si="11"/>
        <v>8.1854838709677413E-2</v>
      </c>
      <c r="AE40" s="15">
        <v>39</v>
      </c>
      <c r="AF40" s="18">
        <f t="shared" si="12"/>
        <v>1.5725806451612902E-2</v>
      </c>
      <c r="AG40" s="15">
        <v>1400</v>
      </c>
      <c r="AH40" s="16">
        <f t="shared" si="13"/>
        <v>0.56451612903225812</v>
      </c>
      <c r="AI40" s="17">
        <v>677</v>
      </c>
      <c r="AJ40" s="16">
        <f t="shared" si="14"/>
        <v>0.27298387096774196</v>
      </c>
      <c r="AK40" s="17">
        <v>364</v>
      </c>
      <c r="AL40" s="18">
        <f t="shared" si="15"/>
        <v>0.14677419354838708</v>
      </c>
      <c r="AM40" s="19">
        <v>2480</v>
      </c>
      <c r="AN40" s="20">
        <f t="shared" si="16"/>
        <v>0.99999999999999989</v>
      </c>
    </row>
    <row r="41" spans="1:40" x14ac:dyDescent="0.25">
      <c r="A41" s="23">
        <v>37</v>
      </c>
      <c r="B41" s="21" t="s">
        <v>91</v>
      </c>
      <c r="C41" s="22" t="s">
        <v>77</v>
      </c>
      <c r="D41" s="22" t="s">
        <v>78</v>
      </c>
      <c r="E41" s="22" t="s">
        <v>88</v>
      </c>
      <c r="F41" s="37" t="s">
        <v>35</v>
      </c>
      <c r="G41" s="15">
        <v>2566</v>
      </c>
      <c r="H41" s="16">
        <f t="shared" si="0"/>
        <v>0.51340536214485799</v>
      </c>
      <c r="I41" s="17">
        <v>952</v>
      </c>
      <c r="J41" s="16">
        <f t="shared" si="1"/>
        <v>0.19047619047619047</v>
      </c>
      <c r="K41" s="17">
        <v>292</v>
      </c>
      <c r="L41" s="18">
        <f t="shared" si="2"/>
        <v>5.8423369347739097E-2</v>
      </c>
      <c r="M41" s="19">
        <v>3810</v>
      </c>
      <c r="N41" s="20">
        <f t="shared" si="3"/>
        <v>0.76230492196878752</v>
      </c>
      <c r="O41" s="15">
        <v>176</v>
      </c>
      <c r="P41" s="16">
        <f t="shared" si="4"/>
        <v>3.5214085634253704E-2</v>
      </c>
      <c r="Q41" s="17">
        <v>384</v>
      </c>
      <c r="R41" s="16">
        <f t="shared" si="5"/>
        <v>7.6830732292917162E-2</v>
      </c>
      <c r="S41" s="17">
        <v>246</v>
      </c>
      <c r="T41" s="18">
        <f t="shared" si="6"/>
        <v>4.9219687875150062E-2</v>
      </c>
      <c r="U41" s="19">
        <v>806</v>
      </c>
      <c r="V41" s="20">
        <f t="shared" si="7"/>
        <v>0.16126450580232093</v>
      </c>
      <c r="W41" s="15">
        <v>101</v>
      </c>
      <c r="X41" s="16">
        <f t="shared" si="8"/>
        <v>2.0208083233293317E-2</v>
      </c>
      <c r="Y41" s="17">
        <v>97</v>
      </c>
      <c r="Z41" s="16">
        <f t="shared" si="9"/>
        <v>1.9407763105242098E-2</v>
      </c>
      <c r="AA41" s="17">
        <v>151</v>
      </c>
      <c r="AB41" s="18">
        <f t="shared" si="10"/>
        <v>3.0212084833933575E-2</v>
      </c>
      <c r="AC41" s="19">
        <v>349</v>
      </c>
      <c r="AD41" s="20">
        <f t="shared" si="11"/>
        <v>6.9827931172468993E-2</v>
      </c>
      <c r="AE41" s="15">
        <v>33</v>
      </c>
      <c r="AF41" s="18">
        <f t="shared" si="12"/>
        <v>6.6026410564225691E-3</v>
      </c>
      <c r="AG41" s="15">
        <v>2843</v>
      </c>
      <c r="AH41" s="16">
        <f t="shared" si="13"/>
        <v>0.56882753101240491</v>
      </c>
      <c r="AI41" s="17">
        <v>1433</v>
      </c>
      <c r="AJ41" s="16">
        <f t="shared" si="14"/>
        <v>0.28671468587434973</v>
      </c>
      <c r="AK41" s="17">
        <v>689</v>
      </c>
      <c r="AL41" s="18">
        <f t="shared" si="15"/>
        <v>0.13785514205682273</v>
      </c>
      <c r="AM41" s="19">
        <v>4998</v>
      </c>
      <c r="AN41" s="20">
        <f t="shared" si="16"/>
        <v>1</v>
      </c>
    </row>
    <row r="42" spans="1:40" ht="15.75" thickBot="1" x14ac:dyDescent="0.3">
      <c r="A42" s="24">
        <v>38</v>
      </c>
      <c r="B42" s="25" t="s">
        <v>91</v>
      </c>
      <c r="C42" s="26" t="s">
        <v>89</v>
      </c>
      <c r="D42" s="26" t="s">
        <v>36</v>
      </c>
      <c r="E42" s="26" t="s">
        <v>90</v>
      </c>
      <c r="F42" s="38" t="s">
        <v>36</v>
      </c>
      <c r="G42" s="34">
        <v>30</v>
      </c>
      <c r="H42" s="28">
        <f t="shared" si="0"/>
        <v>0.43478260869565216</v>
      </c>
      <c r="I42" s="27">
        <v>12</v>
      </c>
      <c r="J42" s="28">
        <f t="shared" si="1"/>
        <v>0.17391304347826086</v>
      </c>
      <c r="K42" s="27">
        <v>4</v>
      </c>
      <c r="L42" s="35">
        <f t="shared" si="2"/>
        <v>5.7971014492753624E-2</v>
      </c>
      <c r="M42" s="33">
        <v>46</v>
      </c>
      <c r="N42" s="29">
        <f t="shared" si="3"/>
        <v>0.66666666666666663</v>
      </c>
      <c r="O42" s="34">
        <v>4</v>
      </c>
      <c r="P42" s="28">
        <f t="shared" si="4"/>
        <v>5.7971014492753624E-2</v>
      </c>
      <c r="Q42" s="27">
        <v>3</v>
      </c>
      <c r="R42" s="28">
        <f t="shared" si="5"/>
        <v>4.3478260869565216E-2</v>
      </c>
      <c r="S42" s="27">
        <v>3</v>
      </c>
      <c r="T42" s="35">
        <f t="shared" si="6"/>
        <v>4.3478260869565216E-2</v>
      </c>
      <c r="U42" s="33">
        <v>10</v>
      </c>
      <c r="V42" s="29">
        <f t="shared" si="7"/>
        <v>0.14492753623188406</v>
      </c>
      <c r="W42" s="34">
        <v>7</v>
      </c>
      <c r="X42" s="28">
        <f t="shared" si="8"/>
        <v>0.10144927536231885</v>
      </c>
      <c r="Y42" s="27">
        <v>3</v>
      </c>
      <c r="Z42" s="28">
        <f t="shared" si="9"/>
        <v>4.3478260869565216E-2</v>
      </c>
      <c r="AA42" s="27">
        <v>3</v>
      </c>
      <c r="AB42" s="35">
        <f t="shared" si="10"/>
        <v>4.3478260869565216E-2</v>
      </c>
      <c r="AC42" s="33">
        <v>13</v>
      </c>
      <c r="AD42" s="29">
        <f t="shared" si="11"/>
        <v>0.18840579710144928</v>
      </c>
      <c r="AE42" s="34">
        <v>0</v>
      </c>
      <c r="AF42" s="35">
        <f t="shared" si="12"/>
        <v>0</v>
      </c>
      <c r="AG42" s="34">
        <v>41</v>
      </c>
      <c r="AH42" s="28">
        <f t="shared" si="13"/>
        <v>0.59420289855072461</v>
      </c>
      <c r="AI42" s="27">
        <v>17</v>
      </c>
      <c r="AJ42" s="28">
        <f t="shared" si="14"/>
        <v>0.24637681159420291</v>
      </c>
      <c r="AK42" s="27">
        <v>10</v>
      </c>
      <c r="AL42" s="35">
        <f t="shared" si="15"/>
        <v>0.14492753623188406</v>
      </c>
      <c r="AM42" s="33">
        <v>69</v>
      </c>
      <c r="AN42" s="29">
        <f t="shared" si="16"/>
        <v>1</v>
      </c>
    </row>
    <row r="44" spans="1:40" x14ac:dyDescent="0.25">
      <c r="B44" t="s">
        <v>37</v>
      </c>
    </row>
    <row r="45" spans="1:40" x14ac:dyDescent="0.25">
      <c r="B45" t="s">
        <v>38</v>
      </c>
    </row>
    <row r="47" spans="1:40" x14ac:dyDescent="0.25">
      <c r="B47" t="s">
        <v>39</v>
      </c>
    </row>
    <row r="48" spans="1:40" x14ac:dyDescent="0.25">
      <c r="B48" t="s">
        <v>40</v>
      </c>
    </row>
    <row r="49" spans="2:5" ht="240" x14ac:dyDescent="0.25">
      <c r="B49" s="2" t="s">
        <v>41</v>
      </c>
      <c r="C49" s="2"/>
      <c r="D49" s="2"/>
      <c r="E49" s="2"/>
    </row>
    <row r="53" spans="2:5" x14ac:dyDescent="0.25">
      <c r="B53" t="s">
        <v>42</v>
      </c>
      <c r="C53" t="s">
        <v>43</v>
      </c>
    </row>
    <row r="55" spans="2:5" x14ac:dyDescent="0.25">
      <c r="B55" t="s">
        <v>44</v>
      </c>
      <c r="C55" t="s">
        <v>45</v>
      </c>
    </row>
    <row r="57" spans="2:5" x14ac:dyDescent="0.25">
      <c r="B57" t="s">
        <v>46</v>
      </c>
    </row>
    <row r="59" spans="2:5" x14ac:dyDescent="0.25">
      <c r="B59" t="s">
        <v>47</v>
      </c>
      <c r="C59" t="s">
        <v>48</v>
      </c>
    </row>
    <row r="67" spans="2:3" x14ac:dyDescent="0.25">
      <c r="B67" t="s">
        <v>49</v>
      </c>
      <c r="C67" t="s">
        <v>50</v>
      </c>
    </row>
    <row r="69" spans="2:3" x14ac:dyDescent="0.25">
      <c r="B69" t="s">
        <v>51</v>
      </c>
      <c r="C69" t="s">
        <v>52</v>
      </c>
    </row>
    <row r="72" spans="2:3" x14ac:dyDescent="0.25">
      <c r="B72" t="s">
        <v>54</v>
      </c>
    </row>
    <row r="73" spans="2:3" x14ac:dyDescent="0.25">
      <c r="B73" t="s">
        <v>55</v>
      </c>
    </row>
    <row r="74" spans="2:3" x14ac:dyDescent="0.25">
      <c r="B74" t="s">
        <v>56</v>
      </c>
    </row>
    <row r="75" spans="2:3" x14ac:dyDescent="0.25">
      <c r="B75" t="s">
        <v>57</v>
      </c>
    </row>
    <row r="77" spans="2:3" x14ac:dyDescent="0.25">
      <c r="B77" t="s">
        <v>58</v>
      </c>
    </row>
  </sheetData>
  <autoFilter ref="A4:AN42">
    <sortState ref="A24:AN42">
      <sortCondition ref="E4:E42"/>
    </sortState>
  </autoFilter>
  <mergeCells count="19">
    <mergeCell ref="AE3:AF3"/>
    <mergeCell ref="AG3:AH3"/>
    <mergeCell ref="AI3:AJ3"/>
    <mergeCell ref="AK3:AL3"/>
    <mergeCell ref="AM3:AN3"/>
    <mergeCell ref="C3:D3"/>
    <mergeCell ref="E3:F3"/>
    <mergeCell ref="S3:T3"/>
    <mergeCell ref="U3:V3"/>
    <mergeCell ref="W3:X3"/>
    <mergeCell ref="Y3:Z3"/>
    <mergeCell ref="AA3:AB3"/>
    <mergeCell ref="AC3:AD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2019-01-29T08:53:53Z</dcterms:created>
  <dcterms:modified xsi:type="dcterms:W3CDTF">2019-02-05T16:51:27Z</dcterms:modified>
</cp:coreProperties>
</file>