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680" windowHeight="9360"/>
  </bookViews>
  <sheets>
    <sheet name="Luke_Met_Mvarat_1.22" sheetId="3" r:id="rId1"/>
    <sheet name="m3 per ha calculation applied" sheetId="4" r:id="rId2"/>
  </sheets>
  <definedNames>
    <definedName name="_xlnm._FilterDatabase" localSheetId="0" hidden="1">Luke_Met_Mvarat_1.22!$A$5:$L$5</definedName>
  </definedNames>
  <calcPr calcId="162913" iterateDelta="1E-4"/>
</workbook>
</file>

<file path=xl/calcChain.xml><?xml version="1.0" encoding="utf-8"?>
<calcChain xmlns="http://schemas.openxmlformats.org/spreadsheetml/2006/main">
  <c r="I4" i="4" l="1"/>
  <c r="R23" i="4" l="1"/>
  <c r="K15" i="3"/>
  <c r="K7" i="3"/>
  <c r="O5" i="4"/>
  <c r="L5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4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4" i="4"/>
  <c r="I6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5" i="4"/>
  <c r="I9" i="4" l="1"/>
  <c r="I8" i="4"/>
  <c r="I7" i="4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4" i="3"/>
  <c r="K13" i="3"/>
  <c r="K12" i="3"/>
  <c r="K11" i="3"/>
  <c r="K10" i="3"/>
  <c r="K9" i="3"/>
  <c r="K8" i="3"/>
  <c r="K6" i="3"/>
</calcChain>
</file>

<file path=xl/comments1.xml><?xml version="1.0" encoding="utf-8"?>
<comments xmlns="http://schemas.openxmlformats.org/spreadsheetml/2006/main">
  <authors>
    <author>PXWeb</author>
  </authors>
  <commentList>
    <comment ref="B3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comments2.xml><?xml version="1.0" encoding="utf-8"?>
<comments xmlns="http://schemas.openxmlformats.org/spreadsheetml/2006/main">
  <authors>
    <author>PXWeb</author>
  </authors>
  <commentList>
    <comment ref="B31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<sst xmlns="http://schemas.openxmlformats.org/spreadsheetml/2006/main" count="471" uniqueCount="102">
  <si>
    <t>Pine</t>
  </si>
  <si>
    <t>Spruce</t>
  </si>
  <si>
    <t>Birch</t>
  </si>
  <si>
    <t>Other broadleaved</t>
  </si>
  <si>
    <t>Total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</si>
  <si>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</si>
  <si>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</si>
  <si>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</si>
  <si>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</si>
  <si>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</si>
  <si>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</si>
  <si>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</si>
  <si>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</si>
  <si>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</si>
  <si>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</si>
  <si>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</si>
  <si>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</si>
  <si>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</si>
  <si>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</si>
  <si>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</si>
  <si>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</si>
  <si>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</si>
  <si>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</si>
  <si>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</si>
  <si>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</si>
  <si>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inventory:</t>
  </si>
  <si>
    <t>NFI 5-7: birch and other broadleaved combined.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</si>
  <si>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</si>
  <si>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</si>
  <si>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</si>
  <si>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</si>
  <si>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</si>
  <si>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</si>
  <si>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</si>
  <si>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</si>
  <si>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</si>
  <si>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</si>
  <si>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m³/ha</t>
  </si>
  <si>
    <t>Database:</t>
  </si>
  <si>
    <t>Luke/Tilastot</t>
  </si>
  <si>
    <t>Internal reference code:</t>
  </si>
  <si>
    <t>Luke_Met_Mvarat_1.22</t>
  </si>
  <si>
    <t xml:space="preserve">Attention: </t>
  </si>
  <si>
    <t>Conifers</t>
  </si>
  <si>
    <t>All broadleaved</t>
  </si>
  <si>
    <t>All species</t>
  </si>
  <si>
    <t>Total all broadleaved</t>
  </si>
  <si>
    <r>
      <t>in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/ha</t>
    </r>
  </si>
  <si>
    <t>FI1B1</t>
  </si>
  <si>
    <t>FI1C1</t>
  </si>
  <si>
    <t>FI196</t>
  </si>
  <si>
    <t>FI1C2</t>
  </si>
  <si>
    <t>FI197</t>
  </si>
  <si>
    <t>FI1C3</t>
  </si>
  <si>
    <t>FI1C4</t>
  </si>
  <si>
    <t>FI1C5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</si>
  <si>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</si>
  <si>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</si>
  <si>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</si>
  <si>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</si>
  <si>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</si>
  <si>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</si>
  <si>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</si>
  <si>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</si>
  <si>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</si>
  <si>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</si>
  <si>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FI200</t>
  </si>
  <si>
    <t>FI1B</t>
  </si>
  <si>
    <t>Helsinki-Uusimaa</t>
  </si>
  <si>
    <t>FI1C</t>
  </si>
  <si>
    <t>South Finland</t>
  </si>
  <si>
    <t>FI19</t>
  </si>
  <si>
    <t>West Finland</t>
  </si>
  <si>
    <t>FI1D</t>
  </si>
  <si>
    <t>North &amp; East Finland</t>
  </si>
  <si>
    <t>FI20</t>
  </si>
  <si>
    <t>NFI 11/12 (2013-2017)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</si>
  <si>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</si>
  <si>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</si>
  <si>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</si>
  <si>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</si>
  <si>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</si>
  <si>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</si>
  <si>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</si>
  <si>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</si>
  <si>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t>Broadleaved</t>
  </si>
  <si>
    <t>All tree species</t>
  </si>
  <si>
    <t>Table 1.21</t>
  </si>
  <si>
    <t>Table 1.07
Total Area</t>
  </si>
  <si>
    <t>calculated, value like in Table 1.22</t>
  </si>
  <si>
    <r>
      <t>million m</t>
    </r>
    <r>
      <rPr>
        <b/>
        <vertAlign val="superscript"/>
        <sz val="11"/>
        <color rgb="FF000000"/>
        <rFont val="Calibri"/>
        <family val="2"/>
      </rPr>
      <t>3</t>
    </r>
  </si>
  <si>
    <t>1000 ha</t>
  </si>
  <si>
    <t>m3/ha</t>
  </si>
  <si>
    <t>Value adding steps:</t>
  </si>
  <si>
    <t>Table formated</t>
  </si>
  <si>
    <t>Table Quality checked: Totals</t>
  </si>
  <si>
    <t>JRC value adding: 2019-02</t>
  </si>
  <si>
    <t>Mean Growing stock volume (m³/ha) on (highly-productive) 'Forest Land' by tree species in NFI 11 (2009-2013) and NFI 11/12 (2013-2017) inventory by regions</t>
  </si>
  <si>
    <r>
      <t xml:space="preserve">All Volume/Hectar figures are calculated by dividing the total Volume (in m3) for each tree species on (highly -porductive) 'Forest Land' (as of table 1.21) by the </t>
    </r>
    <r>
      <rPr>
        <b/>
        <u/>
        <sz val="11"/>
        <color rgb="FF000000"/>
        <rFont val="Calibri"/>
        <family val="2"/>
      </rPr>
      <t>entire</t>
    </r>
    <r>
      <rPr>
        <b/>
        <sz val="11"/>
        <color rgb="FF000000"/>
        <rFont val="Calibri"/>
        <family val="2"/>
      </rPr>
      <t xml:space="preserve"> (highly -productive) 'Forest Land' area of Finland (as of table 1.07/1.12/1.13). </t>
    </r>
  </si>
  <si>
    <t>Therefore the average Volume/Hectar values indicated in this table by species are very low, compared to 'pure species stands' based m3/ha values.</t>
  </si>
  <si>
    <t>Compare values of this table (Birch and Other broadleaved have to be summed up) with calculated values in the yellow Tab: 'm3 per ha calculation applied'.</t>
  </si>
  <si>
    <t>Additional tab added: named 'm3 per ha calculation applied' containing the background calculation for the Volume / Hectar figures in Luke_Met_Mvarat_1.22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</si>
</sst>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FFFF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99">
    <xf numFmtId="0" fontId="0" fillId="0" borderId="0" xfId="0" applyFill="1" applyProtection="1"/>
    <xf numFmtId="0" fontId="1" fillId="0" borderId="0" xfId="0" applyFont="1" applyFill="1" applyProtection="1"/>
    <xf numFmtId="0" fontId="2" fillId="2" borderId="0" xfId="0" applyFont="1" applyFill="1" applyProtection="1"/>
    <xf numFmtId="0" fontId="0" fillId="2" borderId="0" xfId="0" applyFill="1" applyProtection="1"/>
    <xf numFmtId="0" fontId="0" fillId="0" borderId="13" xfId="0" applyFont="1" applyFill="1" applyBorder="1" applyProtection="1"/>
    <xf numFmtId="0" fontId="0" fillId="0" borderId="13" xfId="0" applyFill="1" applyBorder="1" applyProtection="1"/>
    <xf numFmtId="0" fontId="0" fillId="0" borderId="14" xfId="0" applyFill="1" applyBorder="1" applyProtection="1"/>
    <xf numFmtId="0" fontId="0" fillId="0" borderId="15" xfId="0" applyFont="1" applyFill="1" applyBorder="1" applyProtection="1"/>
    <xf numFmtId="0" fontId="0" fillId="0" borderId="14" xfId="0" applyFont="1" applyFill="1" applyBorder="1" applyProtection="1"/>
    <xf numFmtId="0" fontId="0" fillId="0" borderId="15" xfId="0" applyFill="1" applyBorder="1" applyProtection="1"/>
    <xf numFmtId="0" fontId="2" fillId="2" borderId="20" xfId="0" applyFont="1" applyFill="1" applyBorder="1" applyAlignment="1" applyProtection="1">
      <alignment vertical="top" wrapText="1"/>
    </xf>
    <xf numFmtId="0" fontId="0" fillId="0" borderId="20" xfId="0" applyFill="1" applyBorder="1" applyProtection="1"/>
    <xf numFmtId="0" fontId="2" fillId="2" borderId="17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0" fontId="2" fillId="0" borderId="15" xfId="0" applyFont="1" applyFill="1" applyBorder="1" applyAlignment="1" applyProtection="1">
      <alignment vertical="top" wrapText="1"/>
    </xf>
    <xf numFmtId="0" fontId="2" fillId="2" borderId="24" xfId="0" applyFont="1" applyFill="1" applyBorder="1" applyAlignment="1" applyProtection="1">
      <alignment vertical="top"/>
    </xf>
    <xf numFmtId="0" fontId="0" fillId="2" borderId="7" xfId="0" applyFill="1" applyBorder="1" applyProtection="1"/>
    <xf numFmtId="0" fontId="0" fillId="2" borderId="11" xfId="0" applyFill="1" applyBorder="1" applyProtection="1"/>
    <xf numFmtId="0" fontId="2" fillId="2" borderId="8" xfId="0" applyFont="1" applyFill="1" applyBorder="1" applyProtection="1"/>
    <xf numFmtId="0" fontId="2" fillId="2" borderId="12" xfId="0" applyFont="1" applyFill="1" applyBorder="1" applyProtection="1"/>
    <xf numFmtId="0" fontId="2" fillId="2" borderId="25" xfId="0" applyFont="1" applyFill="1" applyBorder="1" applyProtection="1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23" xfId="0" applyFill="1" applyBorder="1" applyProtection="1"/>
    <xf numFmtId="0" fontId="0" fillId="2" borderId="24" xfId="0" applyFill="1" applyBorder="1" applyProtection="1"/>
    <xf numFmtId="0" fontId="0" fillId="2" borderId="26" xfId="0" applyFill="1" applyBorder="1" applyProtection="1"/>
    <xf numFmtId="0" fontId="0" fillId="2" borderId="27" xfId="0" applyFill="1" applyBorder="1" applyProtection="1"/>
    <xf numFmtId="0" fontId="0" fillId="2" borderId="8" xfId="0" applyFill="1" applyBorder="1" applyProtection="1"/>
    <xf numFmtId="0" fontId="0" fillId="2" borderId="12" xfId="0" applyFill="1" applyBorder="1" applyProtection="1"/>
    <xf numFmtId="0" fontId="0" fillId="2" borderId="25" xfId="0" applyFill="1" applyBorder="1" applyProtection="1"/>
    <xf numFmtId="0" fontId="2" fillId="0" borderId="28" xfId="0" applyFont="1" applyFill="1" applyBorder="1" applyAlignment="1" applyProtection="1">
      <alignment vertical="top" wrapText="1"/>
    </xf>
    <xf numFmtId="0" fontId="2" fillId="0" borderId="16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25" xfId="0" applyFont="1" applyFill="1" applyBorder="1" applyAlignment="1" applyProtection="1">
      <alignment horizontal="center" vertical="top" wrapText="1"/>
    </xf>
    <xf numFmtId="0" fontId="0" fillId="0" borderId="8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0" fillId="0" borderId="3" xfId="0" applyFont="1" applyFill="1" applyBorder="1" applyProtection="1"/>
    <xf numFmtId="0" fontId="0" fillId="0" borderId="3" xfId="0" applyFill="1" applyBorder="1" applyProtection="1"/>
    <xf numFmtId="0" fontId="2" fillId="0" borderId="2" xfId="0" applyFon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2" fillId="0" borderId="23" xfId="0" applyFont="1" applyFill="1" applyBorder="1" applyProtection="1"/>
    <xf numFmtId="0" fontId="2" fillId="0" borderId="24" xfId="0" applyFont="1" applyFill="1" applyBorder="1" applyProtection="1"/>
    <xf numFmtId="0" fontId="0" fillId="0" borderId="29" xfId="0" applyFill="1" applyBorder="1" applyAlignment="1" applyProtection="1">
      <alignment horizontal="center"/>
    </xf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29" xfId="0" applyFill="1" applyBorder="1" applyProtection="1"/>
    <xf numFmtId="0" fontId="2" fillId="2" borderId="29" xfId="0" applyFont="1" applyFill="1" applyBorder="1" applyProtection="1"/>
    <xf numFmtId="0" fontId="2" fillId="0" borderId="27" xfId="0" applyFont="1" applyFill="1" applyBorder="1" applyAlignment="1" applyProtection="1">
      <alignment vertical="top" wrapText="1"/>
    </xf>
    <xf numFmtId="0" fontId="2" fillId="2" borderId="23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 wrapText="1"/>
    </xf>
    <xf numFmtId="0" fontId="2" fillId="2" borderId="25" xfId="0" applyFont="1" applyFill="1" applyBorder="1" applyAlignment="1" applyProtection="1">
      <alignment vertical="top"/>
    </xf>
    <xf numFmtId="0" fontId="2" fillId="2" borderId="20" xfId="0" applyFont="1" applyFill="1" applyBorder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2" fillId="0" borderId="1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164" fontId="0" fillId="2" borderId="10" xfId="0" applyNumberFormat="1" applyFill="1" applyBorder="1" applyProtection="1"/>
    <xf numFmtId="164" fontId="0" fillId="2" borderId="24" xfId="0" applyNumberFormat="1" applyFill="1" applyBorder="1" applyProtection="1"/>
    <xf numFmtId="3" fontId="2" fillId="0" borderId="1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2" fillId="0" borderId="23" xfId="0" applyNumberFormat="1" applyFont="1" applyFill="1" applyBorder="1" applyProtection="1"/>
    <xf numFmtId="3" fontId="2" fillId="0" borderId="5" xfId="0" applyNumberFormat="1" applyFont="1" applyFill="1" applyBorder="1" applyProtection="1"/>
    <xf numFmtId="0" fontId="2" fillId="2" borderId="31" xfId="0" applyFont="1" applyFill="1" applyBorder="1" applyAlignment="1" applyProtection="1">
      <alignment vertical="top"/>
    </xf>
    <xf numFmtId="0" fontId="2" fillId="0" borderId="32" xfId="0" applyFont="1" applyFill="1" applyBorder="1" applyAlignment="1" applyProtection="1">
      <alignment vertical="top"/>
    </xf>
    <xf numFmtId="0" fontId="2" fillId="0" borderId="33" xfId="0" applyFont="1" applyFill="1" applyBorder="1" applyAlignment="1" applyProtection="1">
      <alignment vertical="top"/>
    </xf>
    <xf numFmtId="164" fontId="0" fillId="2" borderId="2" xfId="0" applyNumberFormat="1" applyFill="1" applyBorder="1" applyProtection="1"/>
    <xf numFmtId="0" fontId="0" fillId="0" borderId="1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22" xfId="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horizontal="center" vertical="top"/>
    </xf>
    <xf numFmtId="0" fontId="2" fillId="0" borderId="30" xfId="0" applyFont="1" applyFill="1" applyBorder="1" applyAlignment="1" applyProtection="1">
      <alignment horizontal="center" vertical="top"/>
    </xf>
    <xf numFmtId="0" fontId="2" fillId="0" borderId="21" xfId="0" applyFont="1" applyFill="1" applyBorder="1" applyAlignment="1" applyProtection="1">
      <alignment horizontal="center" vertical="top"/>
    </xf>
    <xf numFmtId="0" fontId="2" fillId="0" borderId="26" xfId="0" applyFont="1" applyFill="1" applyBorder="1" applyProtection="1"/>
    <xf numFmtId="0" fontId="2" fillId="0" borderId="11" xfId="0" applyFont="1" applyFill="1" applyBorder="1" applyProtection="1"/>
    <xf numFmtId="0" fontId="2" fillId="0" borderId="27" xfId="0" applyFont="1" applyFill="1" applyBorder="1" applyProtection="1"/>
    <xf numFmtId="0" fontId="2" fillId="0" borderId="7" xfId="0" applyFont="1" applyFill="1" applyBorder="1" applyProtection="1"/>
    <xf numFmtId="3" fontId="2" fillId="0" borderId="13" xfId="0" applyNumberFormat="1" applyFont="1" applyFill="1" applyBorder="1" applyProtection="1"/>
    <xf numFmtId="3" fontId="2" fillId="0" borderId="3" xfId="0" applyNumberFormat="1" applyFont="1" applyFill="1" applyBorder="1" applyProtection="1"/>
    <xf numFmtId="3" fontId="2" fillId="0" borderId="15" xfId="0" applyNumberFormat="1" applyFont="1" applyFill="1" applyBorder="1" applyProtection="1"/>
    <xf numFmtId="3" fontId="2" fillId="0" borderId="14" xfId="0" applyNumberFormat="1" applyFont="1" applyFill="1" applyBorder="1" applyProtection="1"/>
    <xf numFmtId="164" fontId="0" fillId="2" borderId="6" xfId="0" applyNumberFormat="1" applyFill="1" applyBorder="1" applyProtection="1"/>
    <xf numFmtId="164" fontId="0" fillId="2" borderId="26" xfId="0" applyNumberFormat="1" applyFill="1" applyBorder="1" applyProtection="1"/>
    <xf numFmtId="164" fontId="0" fillId="2" borderId="11" xfId="0" applyNumberFormat="1" applyFill="1" applyBorder="1" applyProtection="1"/>
    <xf numFmtId="164" fontId="0" fillId="2" borderId="27" xfId="0" applyNumberFormat="1" applyFill="1" applyBorder="1" applyProtection="1"/>
    <xf numFmtId="164" fontId="0" fillId="2" borderId="7" xfId="0" applyNumberFormat="1" applyFill="1" applyBorder="1" applyProtection="1"/>
    <xf numFmtId="3" fontId="0" fillId="0" borderId="1" xfId="0" applyNumberFormat="1" applyFill="1" applyBorder="1" applyProtection="1"/>
    <xf numFmtId="3" fontId="0" fillId="0" borderId="9" xfId="0" applyNumberFormat="1" applyFill="1" applyBorder="1" applyProtection="1"/>
    <xf numFmtId="3" fontId="0" fillId="0" borderId="23" xfId="0" applyNumberFormat="1" applyFill="1" applyBorder="1" applyProtection="1"/>
    <xf numFmtId="3" fontId="0" fillId="0" borderId="5" xfId="0" applyNumberFormat="1" applyFill="1" applyBorder="1" applyProtection="1"/>
    <xf numFmtId="0" fontId="6" fillId="2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9"/>
  <sheetViews>
    <sheetView tabSelected="1" workbookViewId="0">
      <pane xSplit="6" ySplit="5" topLeftCell="G37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14.42578125" customWidth="1"/>
    <col min="2" max="2" width="22.85546875" customWidth="1"/>
    <col min="3" max="3" width="10.7109375" customWidth="1"/>
    <col min="4" max="4" width="22.85546875" customWidth="1"/>
    <col min="5" max="5" width="10.7109375" customWidth="1"/>
    <col min="6" max="6" width="22.85546875" customWidth="1"/>
    <col min="7" max="9" width="10.7109375" customWidth="1"/>
    <col min="10" max="11" width="12.7109375" customWidth="1"/>
    <col min="12" max="12" width="11.140625" customWidth="1"/>
  </cols>
  <sheetData>
    <row r="1" spans="1:12" ht="18.75" x14ac:dyDescent="0.3">
      <c r="A1" s="1" t="s">
        <v>97</v>
      </c>
      <c r="C1" s="1"/>
      <c r="D1" s="1"/>
      <c r="E1" s="1"/>
    </row>
    <row r="2" spans="1:12" ht="15.75" thickBot="1" x14ac:dyDescent="0.3"/>
    <row r="3" spans="1:12" ht="15.75" thickBot="1" x14ac:dyDescent="0.3">
      <c r="G3" s="73" t="s">
        <v>43</v>
      </c>
      <c r="H3" s="74"/>
      <c r="I3" s="73" t="s">
        <v>44</v>
      </c>
      <c r="J3" s="75"/>
      <c r="K3" s="74"/>
      <c r="L3" s="11" t="s">
        <v>45</v>
      </c>
    </row>
    <row r="4" spans="1:12" ht="45" x14ac:dyDescent="0.25">
      <c r="A4" s="34" t="s">
        <v>77</v>
      </c>
      <c r="B4" s="32" t="s">
        <v>78</v>
      </c>
      <c r="C4" s="76" t="s">
        <v>79</v>
      </c>
      <c r="D4" s="76"/>
      <c r="E4" s="76" t="s">
        <v>80</v>
      </c>
      <c r="F4" s="77"/>
      <c r="G4" s="12" t="s">
        <v>0</v>
      </c>
      <c r="H4" s="13" t="s">
        <v>1</v>
      </c>
      <c r="I4" s="12" t="s">
        <v>2</v>
      </c>
      <c r="J4" s="56" t="s">
        <v>3</v>
      </c>
      <c r="K4" s="10" t="s">
        <v>46</v>
      </c>
      <c r="L4" s="58" t="s">
        <v>4</v>
      </c>
    </row>
    <row r="5" spans="1:12" ht="33.75" customHeight="1" thickBot="1" x14ac:dyDescent="0.3">
      <c r="A5" s="35" t="s">
        <v>81</v>
      </c>
      <c r="B5" s="33" t="s">
        <v>82</v>
      </c>
      <c r="C5" s="14" t="s">
        <v>83</v>
      </c>
      <c r="D5" s="14" t="s">
        <v>84</v>
      </c>
      <c r="E5" s="14" t="s">
        <v>83</v>
      </c>
      <c r="F5" s="54" t="s">
        <v>84</v>
      </c>
      <c r="G5" s="55" t="s">
        <v>47</v>
      </c>
      <c r="H5" s="15" t="s">
        <v>47</v>
      </c>
      <c r="I5" s="55" t="s">
        <v>47</v>
      </c>
      <c r="J5" s="15" t="s">
        <v>47</v>
      </c>
      <c r="K5" s="57" t="s">
        <v>47</v>
      </c>
      <c r="L5" s="57" t="s">
        <v>47</v>
      </c>
    </row>
    <row r="6" spans="1:12" x14ac:dyDescent="0.25">
      <c r="A6" s="36">
        <v>1</v>
      </c>
      <c r="B6" s="39" t="s">
        <v>5</v>
      </c>
      <c r="C6" s="40" t="s">
        <v>71</v>
      </c>
      <c r="D6" s="40" t="s">
        <v>72</v>
      </c>
      <c r="E6" s="41" t="s">
        <v>59</v>
      </c>
      <c r="F6" s="42" t="s">
        <v>17</v>
      </c>
      <c r="G6" s="21">
        <v>63</v>
      </c>
      <c r="H6" s="22">
        <v>47</v>
      </c>
      <c r="I6" s="21">
        <v>20</v>
      </c>
      <c r="J6" s="27">
        <v>5</v>
      </c>
      <c r="K6" s="29">
        <f>SUM(I6:J6)</f>
        <v>25</v>
      </c>
      <c r="L6" s="18">
        <v>135</v>
      </c>
    </row>
    <row r="7" spans="1:12" x14ac:dyDescent="0.25">
      <c r="A7" s="37">
        <v>2</v>
      </c>
      <c r="B7" s="43" t="s">
        <v>5</v>
      </c>
      <c r="C7" s="4" t="s">
        <v>71</v>
      </c>
      <c r="D7" s="4" t="s">
        <v>72</v>
      </c>
      <c r="E7" s="5" t="s">
        <v>60</v>
      </c>
      <c r="F7" s="44" t="s">
        <v>18</v>
      </c>
      <c r="G7" s="23">
        <v>73</v>
      </c>
      <c r="H7" s="24">
        <v>24</v>
      </c>
      <c r="I7" s="23">
        <v>16</v>
      </c>
      <c r="J7" s="17">
        <v>2</v>
      </c>
      <c r="K7" s="30">
        <f>SUM(I7:J7)</f>
        <v>18</v>
      </c>
      <c r="L7" s="19">
        <v>116</v>
      </c>
    </row>
    <row r="8" spans="1:12" x14ac:dyDescent="0.25">
      <c r="A8" s="37">
        <v>3</v>
      </c>
      <c r="B8" s="43" t="s">
        <v>5</v>
      </c>
      <c r="C8" s="4" t="s">
        <v>71</v>
      </c>
      <c r="D8" s="4" t="s">
        <v>72</v>
      </c>
      <c r="E8" s="5" t="s">
        <v>61</v>
      </c>
      <c r="F8" s="44" t="s">
        <v>19</v>
      </c>
      <c r="G8" s="23">
        <v>54</v>
      </c>
      <c r="H8" s="24">
        <v>41</v>
      </c>
      <c r="I8" s="23">
        <v>23</v>
      </c>
      <c r="J8" s="17">
        <v>6</v>
      </c>
      <c r="K8" s="30">
        <f t="shared" ref="K8:K43" si="0">SUM(I8:J8)</f>
        <v>29</v>
      </c>
      <c r="L8" s="19">
        <v>123</v>
      </c>
    </row>
    <row r="9" spans="1:12" x14ac:dyDescent="0.25">
      <c r="A9" s="37">
        <v>4</v>
      </c>
      <c r="B9" s="43" t="s">
        <v>5</v>
      </c>
      <c r="C9" s="4" t="s">
        <v>71</v>
      </c>
      <c r="D9" s="4" t="s">
        <v>72</v>
      </c>
      <c r="E9" s="4" t="s">
        <v>50</v>
      </c>
      <c r="F9" s="44" t="s">
        <v>8</v>
      </c>
      <c r="G9" s="23">
        <v>65</v>
      </c>
      <c r="H9" s="24">
        <v>51</v>
      </c>
      <c r="I9" s="23">
        <v>22</v>
      </c>
      <c r="J9" s="17">
        <v>6</v>
      </c>
      <c r="K9" s="30">
        <f t="shared" si="0"/>
        <v>28</v>
      </c>
      <c r="L9" s="19">
        <v>143</v>
      </c>
    </row>
    <row r="10" spans="1:12" x14ac:dyDescent="0.25">
      <c r="A10" s="37">
        <v>5</v>
      </c>
      <c r="B10" s="43" t="s">
        <v>5</v>
      </c>
      <c r="C10" s="4" t="s">
        <v>71</v>
      </c>
      <c r="D10" s="4" t="s">
        <v>72</v>
      </c>
      <c r="E10" s="5" t="s">
        <v>52</v>
      </c>
      <c r="F10" s="44" t="s">
        <v>10</v>
      </c>
      <c r="G10" s="23">
        <v>55</v>
      </c>
      <c r="H10" s="24">
        <v>65</v>
      </c>
      <c r="I10" s="23">
        <v>24</v>
      </c>
      <c r="J10" s="17">
        <v>6</v>
      </c>
      <c r="K10" s="30">
        <f t="shared" si="0"/>
        <v>30</v>
      </c>
      <c r="L10" s="19">
        <v>149</v>
      </c>
    </row>
    <row r="11" spans="1:12" x14ac:dyDescent="0.25">
      <c r="A11" s="37">
        <v>6</v>
      </c>
      <c r="B11" s="43" t="s">
        <v>5</v>
      </c>
      <c r="C11" s="4" t="s">
        <v>67</v>
      </c>
      <c r="D11" s="4" t="s">
        <v>68</v>
      </c>
      <c r="E11" s="4" t="s">
        <v>48</v>
      </c>
      <c r="F11" s="44" t="s">
        <v>6</v>
      </c>
      <c r="G11" s="23">
        <v>52</v>
      </c>
      <c r="H11" s="24">
        <v>67</v>
      </c>
      <c r="I11" s="23">
        <v>31</v>
      </c>
      <c r="J11" s="17">
        <v>14</v>
      </c>
      <c r="K11" s="30">
        <f t="shared" si="0"/>
        <v>45</v>
      </c>
      <c r="L11" s="19">
        <v>163</v>
      </c>
    </row>
    <row r="12" spans="1:12" x14ac:dyDescent="0.25">
      <c r="A12" s="37">
        <v>7</v>
      </c>
      <c r="B12" s="43" t="s">
        <v>5</v>
      </c>
      <c r="C12" s="4" t="s">
        <v>69</v>
      </c>
      <c r="D12" s="4" t="s">
        <v>70</v>
      </c>
      <c r="E12" s="4" t="s">
        <v>49</v>
      </c>
      <c r="F12" s="44" t="s">
        <v>7</v>
      </c>
      <c r="G12" s="23">
        <v>76</v>
      </c>
      <c r="H12" s="24">
        <v>54</v>
      </c>
      <c r="I12" s="23">
        <v>21</v>
      </c>
      <c r="J12" s="17">
        <v>8</v>
      </c>
      <c r="K12" s="30">
        <f t="shared" si="0"/>
        <v>29</v>
      </c>
      <c r="L12" s="19">
        <v>159</v>
      </c>
    </row>
    <row r="13" spans="1:12" x14ac:dyDescent="0.25">
      <c r="A13" s="37">
        <v>8</v>
      </c>
      <c r="B13" s="43" t="s">
        <v>5</v>
      </c>
      <c r="C13" s="4" t="s">
        <v>69</v>
      </c>
      <c r="D13" s="4" t="s">
        <v>70</v>
      </c>
      <c r="E13" s="4" t="s">
        <v>51</v>
      </c>
      <c r="F13" s="44" t="s">
        <v>9</v>
      </c>
      <c r="G13" s="23">
        <v>47</v>
      </c>
      <c r="H13" s="24">
        <v>84</v>
      </c>
      <c r="I13" s="23">
        <v>26</v>
      </c>
      <c r="J13" s="17">
        <v>9</v>
      </c>
      <c r="K13" s="30">
        <f t="shared" si="0"/>
        <v>35</v>
      </c>
      <c r="L13" s="19">
        <v>166</v>
      </c>
    </row>
    <row r="14" spans="1:12" x14ac:dyDescent="0.25">
      <c r="A14" s="37">
        <v>9</v>
      </c>
      <c r="B14" s="43" t="s">
        <v>5</v>
      </c>
      <c r="C14" s="4" t="s">
        <v>69</v>
      </c>
      <c r="D14" s="4" t="s">
        <v>70</v>
      </c>
      <c r="E14" s="4" t="s">
        <v>53</v>
      </c>
      <c r="F14" s="44" t="s">
        <v>11</v>
      </c>
      <c r="G14" s="23">
        <v>46</v>
      </c>
      <c r="H14" s="24">
        <v>77</v>
      </c>
      <c r="I14" s="23">
        <v>28</v>
      </c>
      <c r="J14" s="17">
        <v>13</v>
      </c>
      <c r="K14" s="30">
        <f t="shared" si="0"/>
        <v>41</v>
      </c>
      <c r="L14" s="19">
        <v>164</v>
      </c>
    </row>
    <row r="15" spans="1:12" x14ac:dyDescent="0.25">
      <c r="A15" s="37">
        <v>10</v>
      </c>
      <c r="B15" s="43" t="s">
        <v>5</v>
      </c>
      <c r="C15" s="4" t="s">
        <v>69</v>
      </c>
      <c r="D15" s="4" t="s">
        <v>70</v>
      </c>
      <c r="E15" s="4" t="s">
        <v>54</v>
      </c>
      <c r="F15" s="44" t="s">
        <v>12</v>
      </c>
      <c r="G15" s="23">
        <v>67</v>
      </c>
      <c r="H15" s="24">
        <v>66</v>
      </c>
      <c r="I15" s="23">
        <v>22</v>
      </c>
      <c r="J15" s="17">
        <v>7</v>
      </c>
      <c r="K15" s="30">
        <f>SUM(I15:J15)</f>
        <v>29</v>
      </c>
      <c r="L15" s="19">
        <v>162</v>
      </c>
    </row>
    <row r="16" spans="1:12" x14ac:dyDescent="0.25">
      <c r="A16" s="37">
        <v>11</v>
      </c>
      <c r="B16" s="43" t="s">
        <v>5</v>
      </c>
      <c r="C16" s="4" t="s">
        <v>69</v>
      </c>
      <c r="D16" s="4" t="s">
        <v>70</v>
      </c>
      <c r="E16" s="4" t="s">
        <v>55</v>
      </c>
      <c r="F16" s="44" t="s">
        <v>13</v>
      </c>
      <c r="G16" s="23">
        <v>65</v>
      </c>
      <c r="H16" s="24">
        <v>48</v>
      </c>
      <c r="I16" s="23">
        <v>22</v>
      </c>
      <c r="J16" s="17">
        <v>7</v>
      </c>
      <c r="K16" s="30">
        <f t="shared" si="0"/>
        <v>29</v>
      </c>
      <c r="L16" s="19">
        <v>142</v>
      </c>
    </row>
    <row r="17" spans="1:12" x14ac:dyDescent="0.25">
      <c r="A17" s="37">
        <v>12</v>
      </c>
      <c r="B17" s="43" t="s">
        <v>5</v>
      </c>
      <c r="C17" s="5" t="s">
        <v>73</v>
      </c>
      <c r="D17" s="5" t="s">
        <v>74</v>
      </c>
      <c r="E17" s="4" t="s">
        <v>56</v>
      </c>
      <c r="F17" s="44" t="s">
        <v>14</v>
      </c>
      <c r="G17" s="23">
        <v>62</v>
      </c>
      <c r="H17" s="24">
        <v>51</v>
      </c>
      <c r="I17" s="23">
        <v>27</v>
      </c>
      <c r="J17" s="17">
        <v>7</v>
      </c>
      <c r="K17" s="30">
        <f t="shared" si="0"/>
        <v>34</v>
      </c>
      <c r="L17" s="19">
        <v>147</v>
      </c>
    </row>
    <row r="18" spans="1:12" x14ac:dyDescent="0.25">
      <c r="A18" s="37">
        <v>13</v>
      </c>
      <c r="B18" s="43" t="s">
        <v>5</v>
      </c>
      <c r="C18" s="5" t="s">
        <v>73</v>
      </c>
      <c r="D18" s="5" t="s">
        <v>74</v>
      </c>
      <c r="E18" s="4" t="s">
        <v>57</v>
      </c>
      <c r="F18" s="44" t="s">
        <v>15</v>
      </c>
      <c r="G18" s="23">
        <v>47</v>
      </c>
      <c r="H18" s="24">
        <v>56</v>
      </c>
      <c r="I18" s="23">
        <v>27</v>
      </c>
      <c r="J18" s="17">
        <v>6</v>
      </c>
      <c r="K18" s="30">
        <f t="shared" si="0"/>
        <v>33</v>
      </c>
      <c r="L18" s="19">
        <v>136</v>
      </c>
    </row>
    <row r="19" spans="1:12" x14ac:dyDescent="0.25">
      <c r="A19" s="37">
        <v>14</v>
      </c>
      <c r="B19" s="43" t="s">
        <v>5</v>
      </c>
      <c r="C19" s="5" t="s">
        <v>73</v>
      </c>
      <c r="D19" s="5" t="s">
        <v>74</v>
      </c>
      <c r="E19" s="4" t="s">
        <v>58</v>
      </c>
      <c r="F19" s="44" t="s">
        <v>16</v>
      </c>
      <c r="G19" s="23">
        <v>67</v>
      </c>
      <c r="H19" s="24">
        <v>34</v>
      </c>
      <c r="I19" s="23">
        <v>22</v>
      </c>
      <c r="J19" s="17">
        <v>4</v>
      </c>
      <c r="K19" s="30">
        <f t="shared" si="0"/>
        <v>26</v>
      </c>
      <c r="L19" s="19">
        <v>127</v>
      </c>
    </row>
    <row r="20" spans="1:12" x14ac:dyDescent="0.25">
      <c r="A20" s="37">
        <v>15</v>
      </c>
      <c r="B20" s="43" t="s">
        <v>5</v>
      </c>
      <c r="C20" s="5" t="s">
        <v>73</v>
      </c>
      <c r="D20" s="5" t="s">
        <v>74</v>
      </c>
      <c r="E20" s="4" t="s">
        <v>64</v>
      </c>
      <c r="F20" s="44" t="s">
        <v>22</v>
      </c>
      <c r="G20" s="23">
        <v>57</v>
      </c>
      <c r="H20" s="24">
        <v>23</v>
      </c>
      <c r="I20" s="23">
        <v>16</v>
      </c>
      <c r="J20" s="17">
        <v>2</v>
      </c>
      <c r="K20" s="30">
        <f t="shared" si="0"/>
        <v>18</v>
      </c>
      <c r="L20" s="19">
        <v>98</v>
      </c>
    </row>
    <row r="21" spans="1:12" x14ac:dyDescent="0.25">
      <c r="A21" s="37">
        <v>16</v>
      </c>
      <c r="B21" s="43" t="s">
        <v>5</v>
      </c>
      <c r="C21" s="5" t="s">
        <v>73</v>
      </c>
      <c r="D21" s="5" t="s">
        <v>74</v>
      </c>
      <c r="E21" s="4" t="s">
        <v>62</v>
      </c>
      <c r="F21" s="44" t="s">
        <v>20</v>
      </c>
      <c r="G21" s="23">
        <v>67</v>
      </c>
      <c r="H21" s="24">
        <v>17</v>
      </c>
      <c r="I21" s="23">
        <v>17</v>
      </c>
      <c r="J21" s="17">
        <v>3</v>
      </c>
      <c r="K21" s="30">
        <f t="shared" si="0"/>
        <v>20</v>
      </c>
      <c r="L21" s="19">
        <v>104</v>
      </c>
    </row>
    <row r="22" spans="1:12" x14ac:dyDescent="0.25">
      <c r="A22" s="37">
        <v>17</v>
      </c>
      <c r="B22" s="43" t="s">
        <v>5</v>
      </c>
      <c r="C22" s="5" t="s">
        <v>73</v>
      </c>
      <c r="D22" s="5" t="s">
        <v>74</v>
      </c>
      <c r="E22" s="4" t="s">
        <v>63</v>
      </c>
      <c r="F22" s="44" t="s">
        <v>21</v>
      </c>
      <c r="G22" s="23">
        <v>54</v>
      </c>
      <c r="H22" s="24">
        <v>18</v>
      </c>
      <c r="I22" s="23">
        <v>18</v>
      </c>
      <c r="J22" s="17">
        <v>2</v>
      </c>
      <c r="K22" s="30">
        <f t="shared" si="0"/>
        <v>20</v>
      </c>
      <c r="L22" s="19">
        <v>92</v>
      </c>
    </row>
    <row r="23" spans="1:12" x14ac:dyDescent="0.25">
      <c r="A23" s="37">
        <v>18</v>
      </c>
      <c r="B23" s="43" t="s">
        <v>5</v>
      </c>
      <c r="C23" s="5" t="s">
        <v>73</v>
      </c>
      <c r="D23" s="5" t="s">
        <v>74</v>
      </c>
      <c r="E23" s="4" t="s">
        <v>65</v>
      </c>
      <c r="F23" s="44" t="s">
        <v>23</v>
      </c>
      <c r="G23" s="23">
        <v>45</v>
      </c>
      <c r="H23" s="24">
        <v>14</v>
      </c>
      <c r="I23" s="23">
        <v>11</v>
      </c>
      <c r="J23" s="17">
        <v>1</v>
      </c>
      <c r="K23" s="30">
        <f t="shared" si="0"/>
        <v>12</v>
      </c>
      <c r="L23" s="19">
        <v>71</v>
      </c>
    </row>
    <row r="24" spans="1:12" ht="15.75" thickBot="1" x14ac:dyDescent="0.3">
      <c r="A24" s="38">
        <v>19</v>
      </c>
      <c r="B24" s="45" t="s">
        <v>5</v>
      </c>
      <c r="C24" s="9" t="s">
        <v>75</v>
      </c>
      <c r="D24" s="7" t="s">
        <v>24</v>
      </c>
      <c r="E24" s="7" t="s">
        <v>66</v>
      </c>
      <c r="F24" s="46" t="s">
        <v>24</v>
      </c>
      <c r="G24" s="25">
        <v>77</v>
      </c>
      <c r="H24" s="26">
        <v>29</v>
      </c>
      <c r="I24" s="25">
        <v>21</v>
      </c>
      <c r="J24" s="28">
        <v>16</v>
      </c>
      <c r="K24" s="31">
        <f t="shared" si="0"/>
        <v>37</v>
      </c>
      <c r="L24" s="20">
        <v>143</v>
      </c>
    </row>
    <row r="25" spans="1:12" x14ac:dyDescent="0.25">
      <c r="A25" s="47">
        <v>20</v>
      </c>
      <c r="B25" s="48" t="s">
        <v>76</v>
      </c>
      <c r="C25" s="8" t="s">
        <v>71</v>
      </c>
      <c r="D25" s="8" t="s">
        <v>72</v>
      </c>
      <c r="E25" s="6" t="s">
        <v>59</v>
      </c>
      <c r="F25" s="49" t="s">
        <v>17</v>
      </c>
      <c r="G25" s="50">
        <v>64</v>
      </c>
      <c r="H25" s="51">
        <v>50</v>
      </c>
      <c r="I25" s="50">
        <v>23</v>
      </c>
      <c r="J25" s="16">
        <v>5</v>
      </c>
      <c r="K25" s="52">
        <f t="shared" si="0"/>
        <v>28</v>
      </c>
      <c r="L25" s="53">
        <v>143</v>
      </c>
    </row>
    <row r="26" spans="1:12" x14ac:dyDescent="0.25">
      <c r="A26" s="37">
        <v>21</v>
      </c>
      <c r="B26" s="43" t="s">
        <v>76</v>
      </c>
      <c r="C26" s="4" t="s">
        <v>71</v>
      </c>
      <c r="D26" s="4" t="s">
        <v>72</v>
      </c>
      <c r="E26" s="5" t="s">
        <v>60</v>
      </c>
      <c r="F26" s="44" t="s">
        <v>18</v>
      </c>
      <c r="G26" s="23">
        <v>74</v>
      </c>
      <c r="H26" s="24">
        <v>26</v>
      </c>
      <c r="I26" s="23">
        <v>16</v>
      </c>
      <c r="J26" s="17">
        <v>3</v>
      </c>
      <c r="K26" s="30">
        <f t="shared" si="0"/>
        <v>19</v>
      </c>
      <c r="L26" s="19">
        <v>120</v>
      </c>
    </row>
    <row r="27" spans="1:12" x14ac:dyDescent="0.25">
      <c r="A27" s="37">
        <v>22</v>
      </c>
      <c r="B27" s="43" t="s">
        <v>76</v>
      </c>
      <c r="C27" s="4" t="s">
        <v>71</v>
      </c>
      <c r="D27" s="4" t="s">
        <v>72</v>
      </c>
      <c r="E27" s="5" t="s">
        <v>61</v>
      </c>
      <c r="F27" s="44" t="s">
        <v>19</v>
      </c>
      <c r="G27" s="23">
        <v>63</v>
      </c>
      <c r="H27" s="24">
        <v>41</v>
      </c>
      <c r="I27" s="23">
        <v>23</v>
      </c>
      <c r="J27" s="17">
        <v>6</v>
      </c>
      <c r="K27" s="30">
        <f t="shared" si="0"/>
        <v>29</v>
      </c>
      <c r="L27" s="19">
        <v>133</v>
      </c>
    </row>
    <row r="28" spans="1:12" x14ac:dyDescent="0.25">
      <c r="A28" s="37">
        <v>23</v>
      </c>
      <c r="B28" s="43" t="s">
        <v>76</v>
      </c>
      <c r="C28" s="4" t="s">
        <v>71</v>
      </c>
      <c r="D28" s="4" t="s">
        <v>72</v>
      </c>
      <c r="E28" s="4" t="s">
        <v>50</v>
      </c>
      <c r="F28" s="44" t="s">
        <v>8</v>
      </c>
      <c r="G28" s="23">
        <v>64</v>
      </c>
      <c r="H28" s="24">
        <v>51</v>
      </c>
      <c r="I28" s="23">
        <v>22</v>
      </c>
      <c r="J28" s="17">
        <v>6</v>
      </c>
      <c r="K28" s="30">
        <f t="shared" si="0"/>
        <v>28</v>
      </c>
      <c r="L28" s="19">
        <v>143</v>
      </c>
    </row>
    <row r="29" spans="1:12" x14ac:dyDescent="0.25">
      <c r="A29" s="37">
        <v>24</v>
      </c>
      <c r="B29" s="43" t="s">
        <v>76</v>
      </c>
      <c r="C29" s="4" t="s">
        <v>71</v>
      </c>
      <c r="D29" s="4" t="s">
        <v>72</v>
      </c>
      <c r="E29" s="5" t="s">
        <v>52</v>
      </c>
      <c r="F29" s="44" t="s">
        <v>10</v>
      </c>
      <c r="G29" s="23">
        <v>57</v>
      </c>
      <c r="H29" s="24">
        <v>67</v>
      </c>
      <c r="I29" s="23">
        <v>25</v>
      </c>
      <c r="J29" s="17">
        <v>7</v>
      </c>
      <c r="K29" s="30">
        <f t="shared" si="0"/>
        <v>32</v>
      </c>
      <c r="L29" s="19">
        <v>156</v>
      </c>
    </row>
    <row r="30" spans="1:12" x14ac:dyDescent="0.25">
      <c r="A30" s="37">
        <v>25</v>
      </c>
      <c r="B30" s="43" t="s">
        <v>76</v>
      </c>
      <c r="C30" s="4" t="s">
        <v>67</v>
      </c>
      <c r="D30" s="4" t="s">
        <v>68</v>
      </c>
      <c r="E30" s="4" t="s">
        <v>48</v>
      </c>
      <c r="F30" s="44" t="s">
        <v>6</v>
      </c>
      <c r="G30" s="23">
        <v>53</v>
      </c>
      <c r="H30" s="24">
        <v>65</v>
      </c>
      <c r="I30" s="23">
        <v>31</v>
      </c>
      <c r="J30" s="17">
        <v>15</v>
      </c>
      <c r="K30" s="30">
        <f t="shared" si="0"/>
        <v>46</v>
      </c>
      <c r="L30" s="19">
        <v>164</v>
      </c>
    </row>
    <row r="31" spans="1:12" x14ac:dyDescent="0.25">
      <c r="A31" s="37">
        <v>26</v>
      </c>
      <c r="B31" s="43" t="s">
        <v>76</v>
      </c>
      <c r="C31" s="4" t="s">
        <v>69</v>
      </c>
      <c r="D31" s="4" t="s">
        <v>70</v>
      </c>
      <c r="E31" s="4" t="s">
        <v>49</v>
      </c>
      <c r="F31" s="44" t="s">
        <v>7</v>
      </c>
      <c r="G31" s="23">
        <v>78</v>
      </c>
      <c r="H31" s="24">
        <v>51</v>
      </c>
      <c r="I31" s="23">
        <v>22</v>
      </c>
      <c r="J31" s="17">
        <v>8</v>
      </c>
      <c r="K31" s="30">
        <f t="shared" si="0"/>
        <v>30</v>
      </c>
      <c r="L31" s="19">
        <v>158</v>
      </c>
    </row>
    <row r="32" spans="1:12" x14ac:dyDescent="0.25">
      <c r="A32" s="37">
        <v>27</v>
      </c>
      <c r="B32" s="43" t="s">
        <v>76</v>
      </c>
      <c r="C32" s="4" t="s">
        <v>69</v>
      </c>
      <c r="D32" s="4" t="s">
        <v>70</v>
      </c>
      <c r="E32" s="4" t="s">
        <v>51</v>
      </c>
      <c r="F32" s="44" t="s">
        <v>9</v>
      </c>
      <c r="G32" s="23">
        <v>47</v>
      </c>
      <c r="H32" s="24">
        <v>87</v>
      </c>
      <c r="I32" s="23">
        <v>28</v>
      </c>
      <c r="J32" s="17">
        <v>11</v>
      </c>
      <c r="K32" s="30">
        <f t="shared" si="0"/>
        <v>39</v>
      </c>
      <c r="L32" s="19">
        <v>173</v>
      </c>
    </row>
    <row r="33" spans="1:26" x14ac:dyDescent="0.25">
      <c r="A33" s="37">
        <v>28</v>
      </c>
      <c r="B33" s="43" t="s">
        <v>76</v>
      </c>
      <c r="C33" s="4" t="s">
        <v>69</v>
      </c>
      <c r="D33" s="4" t="s">
        <v>70</v>
      </c>
      <c r="E33" s="4" t="s">
        <v>53</v>
      </c>
      <c r="F33" s="44" t="s">
        <v>11</v>
      </c>
      <c r="G33" s="23">
        <v>38</v>
      </c>
      <c r="H33" s="24">
        <v>82</v>
      </c>
      <c r="I33" s="23">
        <v>28</v>
      </c>
      <c r="J33" s="17">
        <v>10</v>
      </c>
      <c r="K33" s="30">
        <f t="shared" si="0"/>
        <v>38</v>
      </c>
      <c r="L33" s="19">
        <v>157</v>
      </c>
    </row>
    <row r="34" spans="1:26" x14ac:dyDescent="0.25">
      <c r="A34" s="37">
        <v>29</v>
      </c>
      <c r="B34" s="43" t="s">
        <v>76</v>
      </c>
      <c r="C34" s="4" t="s">
        <v>69</v>
      </c>
      <c r="D34" s="4" t="s">
        <v>70</v>
      </c>
      <c r="E34" s="4" t="s">
        <v>54</v>
      </c>
      <c r="F34" s="44" t="s">
        <v>12</v>
      </c>
      <c r="G34" s="23">
        <v>67</v>
      </c>
      <c r="H34" s="24">
        <v>55</v>
      </c>
      <c r="I34" s="23">
        <v>25</v>
      </c>
      <c r="J34" s="17">
        <v>8</v>
      </c>
      <c r="K34" s="30">
        <f t="shared" si="0"/>
        <v>33</v>
      </c>
      <c r="L34" s="19">
        <v>156</v>
      </c>
    </row>
    <row r="35" spans="1:26" x14ac:dyDescent="0.25">
      <c r="A35" s="37">
        <v>30</v>
      </c>
      <c r="B35" s="43" t="s">
        <v>76</v>
      </c>
      <c r="C35" s="4" t="s">
        <v>69</v>
      </c>
      <c r="D35" s="4" t="s">
        <v>70</v>
      </c>
      <c r="E35" s="4" t="s">
        <v>55</v>
      </c>
      <c r="F35" s="44" t="s">
        <v>13</v>
      </c>
      <c r="G35" s="23">
        <v>64</v>
      </c>
      <c r="H35" s="24">
        <v>51</v>
      </c>
      <c r="I35" s="23">
        <v>22</v>
      </c>
      <c r="J35" s="17">
        <v>7</v>
      </c>
      <c r="K35" s="30">
        <f t="shared" si="0"/>
        <v>29</v>
      </c>
      <c r="L35" s="19">
        <v>145</v>
      </c>
    </row>
    <row r="36" spans="1:26" x14ac:dyDescent="0.25">
      <c r="A36" s="37">
        <v>31</v>
      </c>
      <c r="B36" s="43" t="s">
        <v>76</v>
      </c>
      <c r="C36" s="5" t="s">
        <v>73</v>
      </c>
      <c r="D36" s="5" t="s">
        <v>74</v>
      </c>
      <c r="E36" s="4" t="s">
        <v>56</v>
      </c>
      <c r="F36" s="44" t="s">
        <v>14</v>
      </c>
      <c r="G36" s="23">
        <v>66</v>
      </c>
      <c r="H36" s="24">
        <v>53</v>
      </c>
      <c r="I36" s="23">
        <v>27</v>
      </c>
      <c r="J36" s="17">
        <v>6</v>
      </c>
      <c r="K36" s="30">
        <f t="shared" si="0"/>
        <v>33</v>
      </c>
      <c r="L36" s="19">
        <v>152</v>
      </c>
    </row>
    <row r="37" spans="1:26" x14ac:dyDescent="0.25">
      <c r="A37" s="37">
        <v>32</v>
      </c>
      <c r="B37" s="43" t="s">
        <v>76</v>
      </c>
      <c r="C37" s="5" t="s">
        <v>73</v>
      </c>
      <c r="D37" s="5" t="s">
        <v>74</v>
      </c>
      <c r="E37" s="4" t="s">
        <v>57</v>
      </c>
      <c r="F37" s="44" t="s">
        <v>15</v>
      </c>
      <c r="G37" s="23">
        <v>51</v>
      </c>
      <c r="H37" s="24">
        <v>58</v>
      </c>
      <c r="I37" s="23">
        <v>26</v>
      </c>
      <c r="J37" s="17">
        <v>6</v>
      </c>
      <c r="K37" s="30">
        <f t="shared" si="0"/>
        <v>32</v>
      </c>
      <c r="L37" s="19">
        <v>142</v>
      </c>
    </row>
    <row r="38" spans="1:26" x14ac:dyDescent="0.25">
      <c r="A38" s="37">
        <v>33</v>
      </c>
      <c r="B38" s="43" t="s">
        <v>76</v>
      </c>
      <c r="C38" s="5" t="s">
        <v>73</v>
      </c>
      <c r="D38" s="5" t="s">
        <v>74</v>
      </c>
      <c r="E38" s="4" t="s">
        <v>58</v>
      </c>
      <c r="F38" s="44" t="s">
        <v>16</v>
      </c>
      <c r="G38" s="23">
        <v>67</v>
      </c>
      <c r="H38" s="24">
        <v>37</v>
      </c>
      <c r="I38" s="23">
        <v>23</v>
      </c>
      <c r="J38" s="17">
        <v>4</v>
      </c>
      <c r="K38" s="30">
        <f t="shared" si="0"/>
        <v>27</v>
      </c>
      <c r="L38" s="19">
        <v>131</v>
      </c>
    </row>
    <row r="39" spans="1:26" x14ac:dyDescent="0.25">
      <c r="A39" s="37">
        <v>34</v>
      </c>
      <c r="B39" s="43" t="s">
        <v>76</v>
      </c>
      <c r="C39" s="5" t="s">
        <v>73</v>
      </c>
      <c r="D39" s="5" t="s">
        <v>74</v>
      </c>
      <c r="E39" s="4" t="s">
        <v>64</v>
      </c>
      <c r="F39" s="44" t="s">
        <v>22</v>
      </c>
      <c r="G39" s="23">
        <v>61</v>
      </c>
      <c r="H39" s="24">
        <v>24</v>
      </c>
      <c r="I39" s="23">
        <v>17</v>
      </c>
      <c r="J39" s="17">
        <v>2</v>
      </c>
      <c r="K39" s="30">
        <f t="shared" si="0"/>
        <v>19</v>
      </c>
      <c r="L39" s="19">
        <v>104</v>
      </c>
    </row>
    <row r="40" spans="1:26" x14ac:dyDescent="0.25">
      <c r="A40" s="37">
        <v>35</v>
      </c>
      <c r="B40" s="43" t="s">
        <v>76</v>
      </c>
      <c r="C40" s="5" t="s">
        <v>73</v>
      </c>
      <c r="D40" s="5" t="s">
        <v>74</v>
      </c>
      <c r="E40" s="4" t="s">
        <v>62</v>
      </c>
      <c r="F40" s="44" t="s">
        <v>20</v>
      </c>
      <c r="G40" s="23">
        <v>69</v>
      </c>
      <c r="H40" s="24">
        <v>21</v>
      </c>
      <c r="I40" s="23">
        <v>19</v>
      </c>
      <c r="J40" s="17">
        <v>3</v>
      </c>
      <c r="K40" s="30">
        <f t="shared" si="0"/>
        <v>22</v>
      </c>
      <c r="L40" s="19">
        <v>111</v>
      </c>
    </row>
    <row r="41" spans="1:26" x14ac:dyDescent="0.25">
      <c r="A41" s="37">
        <v>36</v>
      </c>
      <c r="B41" s="43" t="s">
        <v>76</v>
      </c>
      <c r="C41" s="5" t="s">
        <v>73</v>
      </c>
      <c r="D41" s="5" t="s">
        <v>74</v>
      </c>
      <c r="E41" s="4" t="s">
        <v>63</v>
      </c>
      <c r="F41" s="44" t="s">
        <v>21</v>
      </c>
      <c r="G41" s="23">
        <v>62</v>
      </c>
      <c r="H41" s="24">
        <v>19</v>
      </c>
      <c r="I41" s="23">
        <v>18</v>
      </c>
      <c r="J41" s="17">
        <v>2</v>
      </c>
      <c r="K41" s="30">
        <f t="shared" si="0"/>
        <v>20</v>
      </c>
      <c r="L41" s="19">
        <v>101</v>
      </c>
    </row>
    <row r="42" spans="1:26" x14ac:dyDescent="0.25">
      <c r="A42" s="37">
        <v>37</v>
      </c>
      <c r="B42" s="43" t="s">
        <v>76</v>
      </c>
      <c r="C42" s="5" t="s">
        <v>73</v>
      </c>
      <c r="D42" s="5" t="s">
        <v>74</v>
      </c>
      <c r="E42" s="4" t="s">
        <v>65</v>
      </c>
      <c r="F42" s="44" t="s">
        <v>23</v>
      </c>
      <c r="G42" s="23">
        <v>48</v>
      </c>
      <c r="H42" s="24">
        <v>15</v>
      </c>
      <c r="I42" s="23">
        <v>11</v>
      </c>
      <c r="J42" s="17">
        <v>1</v>
      </c>
      <c r="K42" s="30">
        <f t="shared" si="0"/>
        <v>12</v>
      </c>
      <c r="L42" s="19">
        <v>75</v>
      </c>
    </row>
    <row r="43" spans="1:26" ht="15.75" thickBot="1" x14ac:dyDescent="0.3">
      <c r="A43" s="38">
        <v>38</v>
      </c>
      <c r="B43" s="45" t="s">
        <v>76</v>
      </c>
      <c r="C43" s="9" t="s">
        <v>75</v>
      </c>
      <c r="D43" s="7" t="s">
        <v>24</v>
      </c>
      <c r="E43" s="7" t="s">
        <v>66</v>
      </c>
      <c r="F43" s="46" t="s">
        <v>24</v>
      </c>
      <c r="G43" s="25">
        <v>77</v>
      </c>
      <c r="H43" s="26">
        <v>28</v>
      </c>
      <c r="I43" s="25">
        <v>21</v>
      </c>
      <c r="J43" s="28">
        <v>16</v>
      </c>
      <c r="K43" s="31">
        <f t="shared" si="0"/>
        <v>37</v>
      </c>
      <c r="L43" s="20">
        <v>143</v>
      </c>
    </row>
    <row r="45" spans="1:26" x14ac:dyDescent="0.25">
      <c r="B45" t="s">
        <v>25</v>
      </c>
      <c r="F45" s="2" t="s">
        <v>42</v>
      </c>
    </row>
    <row r="46" spans="1:26" x14ac:dyDescent="0.25">
      <c r="B46" t="s">
        <v>26</v>
      </c>
      <c r="F46" s="2" t="s">
        <v>98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F47" s="2" t="s">
        <v>99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98"/>
    </row>
    <row r="48" spans="1:26" x14ac:dyDescent="0.25">
      <c r="B48" t="s">
        <v>25</v>
      </c>
      <c r="F48" s="2" t="s">
        <v>100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98"/>
    </row>
    <row r="49" spans="2:3" x14ac:dyDescent="0.25">
      <c r="B49" t="s">
        <v>27</v>
      </c>
    </row>
    <row r="50" spans="2:3" x14ac:dyDescent="0.25">
      <c r="B50" t="s">
        <v>28</v>
      </c>
    </row>
    <row r="53" spans="2:3" x14ac:dyDescent="0.25">
      <c r="B53" t="s">
        <v>29</v>
      </c>
      <c r="C53" t="s">
        <v>30</v>
      </c>
    </row>
    <row r="55" spans="2:3" x14ac:dyDescent="0.25">
      <c r="B55" t="s">
        <v>31</v>
      </c>
      <c r="C55" t="s">
        <v>32</v>
      </c>
    </row>
    <row r="57" spans="2:3" x14ac:dyDescent="0.25">
      <c r="B57" t="s">
        <v>33</v>
      </c>
      <c r="C57" t="s">
        <v>34</v>
      </c>
    </row>
    <row r="59" spans="2:3" x14ac:dyDescent="0.25">
      <c r="B59" t="s">
        <v>35</v>
      </c>
    </row>
    <row r="61" spans="2:3" x14ac:dyDescent="0.25">
      <c r="B61" t="s">
        <v>36</v>
      </c>
      <c r="C61" t="s">
        <v>37</v>
      </c>
    </row>
    <row r="69" spans="2:11" x14ac:dyDescent="0.25">
      <c r="B69" t="s">
        <v>38</v>
      </c>
      <c r="C69" t="s">
        <v>39</v>
      </c>
    </row>
    <row r="71" spans="2:11" x14ac:dyDescent="0.25">
      <c r="B71" t="s">
        <v>40</v>
      </c>
      <c r="C71" t="s">
        <v>41</v>
      </c>
    </row>
    <row r="74" spans="2:11" x14ac:dyDescent="0.25">
      <c r="B74" t="s">
        <v>93</v>
      </c>
    </row>
    <row r="75" spans="2:11" x14ac:dyDescent="0.25">
      <c r="B75" s="3" t="s">
        <v>101</v>
      </c>
      <c r="C75" s="3"/>
      <c r="D75" s="3"/>
      <c r="E75" s="3"/>
      <c r="F75" s="3"/>
      <c r="G75" s="3"/>
      <c r="H75" s="3"/>
      <c r="I75" s="3"/>
      <c r="J75" s="3"/>
      <c r="K75" s="3"/>
    </row>
    <row r="76" spans="2:11" x14ac:dyDescent="0.25">
      <c r="B76" t="s">
        <v>94</v>
      </c>
    </row>
    <row r="77" spans="2:11" x14ac:dyDescent="0.25">
      <c r="B77" t="s">
        <v>95</v>
      </c>
    </row>
    <row r="79" spans="2:11" x14ac:dyDescent="0.25">
      <c r="B79" t="s">
        <v>96</v>
      </c>
    </row>
  </sheetData>
  <autoFilter ref="A5:L5"/>
  <mergeCells count="4">
    <mergeCell ref="G3:H3"/>
    <mergeCell ref="I3:K3"/>
    <mergeCell ref="C4:D4"/>
    <mergeCell ref="E4:F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41"/>
  <sheetViews>
    <sheetView workbookViewId="0">
      <selection activeCell="I5" sqref="I5"/>
    </sheetView>
  </sheetViews>
  <sheetFormatPr defaultRowHeight="15" x14ac:dyDescent="0.25"/>
  <cols>
    <col min="1" max="1" width="13.7109375" customWidth="1"/>
    <col min="2" max="2" width="24" customWidth="1"/>
    <col min="3" max="3" width="12.7109375" customWidth="1"/>
    <col min="4" max="4" width="19.28515625" bestFit="1" customWidth="1"/>
    <col min="5" max="5" width="12.7109375" customWidth="1"/>
    <col min="6" max="6" width="19.85546875" bestFit="1" customWidth="1"/>
    <col min="7" max="18" width="12.7109375" customWidth="1"/>
  </cols>
  <sheetData>
    <row r="1" spans="1:18" ht="15.75" thickBot="1" x14ac:dyDescent="0.3">
      <c r="A1" s="59"/>
      <c r="B1" s="59"/>
      <c r="G1" s="78" t="s">
        <v>0</v>
      </c>
      <c r="H1" s="79"/>
      <c r="I1" s="80"/>
      <c r="J1" s="78" t="s">
        <v>1</v>
      </c>
      <c r="K1" s="79"/>
      <c r="L1" s="80"/>
      <c r="M1" s="78" t="s">
        <v>85</v>
      </c>
      <c r="N1" s="79"/>
      <c r="O1" s="80"/>
      <c r="P1" s="78" t="s">
        <v>86</v>
      </c>
      <c r="Q1" s="79"/>
      <c r="R1" s="80"/>
    </row>
    <row r="2" spans="1:18" ht="45" x14ac:dyDescent="0.25">
      <c r="A2" s="34" t="s">
        <v>77</v>
      </c>
      <c r="B2" s="32" t="s">
        <v>78</v>
      </c>
      <c r="C2" s="76" t="s">
        <v>79</v>
      </c>
      <c r="D2" s="76"/>
      <c r="E2" s="76" t="s">
        <v>80</v>
      </c>
      <c r="F2" s="77"/>
      <c r="G2" s="60" t="s">
        <v>87</v>
      </c>
      <c r="H2" s="61" t="s">
        <v>88</v>
      </c>
      <c r="I2" s="62" t="s">
        <v>89</v>
      </c>
      <c r="J2" s="60" t="s">
        <v>87</v>
      </c>
      <c r="K2" s="61" t="s">
        <v>88</v>
      </c>
      <c r="L2" s="62" t="s">
        <v>89</v>
      </c>
      <c r="M2" s="60" t="s">
        <v>87</v>
      </c>
      <c r="N2" s="61" t="s">
        <v>88</v>
      </c>
      <c r="O2" s="62" t="s">
        <v>89</v>
      </c>
      <c r="P2" s="60" t="s">
        <v>87</v>
      </c>
      <c r="Q2" s="61" t="s">
        <v>88</v>
      </c>
      <c r="R2" s="62" t="s">
        <v>89</v>
      </c>
    </row>
    <row r="3" spans="1:18" ht="18" thickBot="1" x14ac:dyDescent="0.3">
      <c r="A3" s="35" t="s">
        <v>81</v>
      </c>
      <c r="B3" s="33" t="s">
        <v>82</v>
      </c>
      <c r="C3" s="14" t="s">
        <v>83</v>
      </c>
      <c r="D3" s="14" t="s">
        <v>84</v>
      </c>
      <c r="E3" s="14" t="s">
        <v>83</v>
      </c>
      <c r="F3" s="54" t="s">
        <v>84</v>
      </c>
      <c r="G3" s="70" t="s">
        <v>90</v>
      </c>
      <c r="H3" s="71" t="s">
        <v>91</v>
      </c>
      <c r="I3" s="69" t="s">
        <v>92</v>
      </c>
      <c r="J3" s="70" t="s">
        <v>90</v>
      </c>
      <c r="K3" s="71" t="s">
        <v>91</v>
      </c>
      <c r="L3" s="69" t="s">
        <v>92</v>
      </c>
      <c r="M3" s="70" t="s">
        <v>90</v>
      </c>
      <c r="N3" s="71" t="s">
        <v>91</v>
      </c>
      <c r="O3" s="69" t="s">
        <v>92</v>
      </c>
      <c r="P3" s="70" t="s">
        <v>90</v>
      </c>
      <c r="Q3" s="71" t="s">
        <v>91</v>
      </c>
      <c r="R3" s="69" t="s">
        <v>92</v>
      </c>
    </row>
    <row r="4" spans="1:18" x14ac:dyDescent="0.25">
      <c r="A4" s="36">
        <v>1</v>
      </c>
      <c r="B4" s="39" t="s">
        <v>5</v>
      </c>
      <c r="C4" s="40" t="s">
        <v>71</v>
      </c>
      <c r="D4" s="40" t="s">
        <v>72</v>
      </c>
      <c r="E4" s="41" t="s">
        <v>59</v>
      </c>
      <c r="F4" s="81" t="s">
        <v>17</v>
      </c>
      <c r="G4" s="65">
        <v>86</v>
      </c>
      <c r="H4" s="86">
        <v>1379</v>
      </c>
      <c r="I4" s="90">
        <f>G4*1000000/(H4*1000)</f>
        <v>62.364031907179118</v>
      </c>
      <c r="J4" s="65">
        <v>65</v>
      </c>
      <c r="K4" s="86">
        <v>1379</v>
      </c>
      <c r="L4" s="90">
        <f>J4*1000000/(K4*1000)</f>
        <v>47.13560551124003</v>
      </c>
      <c r="M4" s="65">
        <v>34</v>
      </c>
      <c r="N4" s="86">
        <v>1379</v>
      </c>
      <c r="O4" s="90">
        <f>M4*1000000/(N4*1000)</f>
        <v>24.655547498187094</v>
      </c>
      <c r="P4" s="94">
        <v>186</v>
      </c>
      <c r="Q4" s="86">
        <v>1379</v>
      </c>
      <c r="R4" s="72">
        <f>P4*1000000/(Q4*1000)</f>
        <v>134.88034807831761</v>
      </c>
    </row>
    <row r="5" spans="1:18" x14ac:dyDescent="0.25">
      <c r="A5" s="37">
        <v>2</v>
      </c>
      <c r="B5" s="43" t="s">
        <v>5</v>
      </c>
      <c r="C5" s="4" t="s">
        <v>71</v>
      </c>
      <c r="D5" s="4" t="s">
        <v>72</v>
      </c>
      <c r="E5" s="5" t="s">
        <v>60</v>
      </c>
      <c r="F5" s="82" t="s">
        <v>18</v>
      </c>
      <c r="G5" s="66">
        <v>65</v>
      </c>
      <c r="H5" s="85">
        <v>888</v>
      </c>
      <c r="I5" s="91">
        <f t="shared" ref="I5:I41" si="0">G5*1000000/(H5*1000)</f>
        <v>73.198198198198199</v>
      </c>
      <c r="J5" s="66">
        <v>21</v>
      </c>
      <c r="K5" s="85">
        <v>888</v>
      </c>
      <c r="L5" s="91">
        <f>J5*1000000/(K5*1000)</f>
        <v>23.648648648648649</v>
      </c>
      <c r="M5" s="66">
        <v>17</v>
      </c>
      <c r="N5" s="85">
        <v>888</v>
      </c>
      <c r="O5" s="91">
        <f>M5*1000000/(N5*1000)</f>
        <v>19.144144144144143</v>
      </c>
      <c r="P5" s="95">
        <v>103</v>
      </c>
      <c r="Q5" s="85">
        <v>888</v>
      </c>
      <c r="R5" s="63">
        <f t="shared" ref="R5:R41" si="1">P5*1000000/(Q5*1000)</f>
        <v>115.99099099099099</v>
      </c>
    </row>
    <row r="6" spans="1:18" x14ac:dyDescent="0.25">
      <c r="A6" s="37">
        <v>3</v>
      </c>
      <c r="B6" s="43" t="s">
        <v>5</v>
      </c>
      <c r="C6" s="4" t="s">
        <v>71</v>
      </c>
      <c r="D6" s="4" t="s">
        <v>72</v>
      </c>
      <c r="E6" s="5" t="s">
        <v>61</v>
      </c>
      <c r="F6" s="82" t="s">
        <v>19</v>
      </c>
      <c r="G6" s="66">
        <v>27</v>
      </c>
      <c r="H6" s="85">
        <v>507</v>
      </c>
      <c r="I6" s="91">
        <f>G6*1000000/(H6*1000)</f>
        <v>53.254437869822482</v>
      </c>
      <c r="J6" s="66">
        <v>21</v>
      </c>
      <c r="K6" s="85">
        <v>507</v>
      </c>
      <c r="L6" s="91">
        <f>J6*1000000/(K6*1000)</f>
        <v>41.420118343195263</v>
      </c>
      <c r="M6" s="66">
        <v>14</v>
      </c>
      <c r="N6" s="85">
        <v>507</v>
      </c>
      <c r="O6" s="91">
        <f>M6*1000000/(N6*1000)</f>
        <v>27.613412228796843</v>
      </c>
      <c r="P6" s="95">
        <v>63</v>
      </c>
      <c r="Q6" s="85">
        <v>507</v>
      </c>
      <c r="R6" s="63">
        <f>P6*1000000/(Q6*1000)</f>
        <v>124.2603550295858</v>
      </c>
    </row>
    <row r="7" spans="1:18" x14ac:dyDescent="0.25">
      <c r="A7" s="37">
        <v>4</v>
      </c>
      <c r="B7" s="43" t="s">
        <v>5</v>
      </c>
      <c r="C7" s="4" t="s">
        <v>71</v>
      </c>
      <c r="D7" s="4" t="s">
        <v>72</v>
      </c>
      <c r="E7" s="4" t="s">
        <v>50</v>
      </c>
      <c r="F7" s="82" t="s">
        <v>8</v>
      </c>
      <c r="G7" s="66">
        <v>34</v>
      </c>
      <c r="H7" s="85">
        <v>524</v>
      </c>
      <c r="I7" s="91">
        <f t="shared" si="0"/>
        <v>64.885496183206101</v>
      </c>
      <c r="J7" s="66">
        <v>27</v>
      </c>
      <c r="K7" s="85">
        <v>524</v>
      </c>
      <c r="L7" s="91">
        <f t="shared" ref="L7:L41" si="2">J7*1000000/(K7*1000)</f>
        <v>51.526717557251906</v>
      </c>
      <c r="M7" s="66">
        <v>15</v>
      </c>
      <c r="N7" s="85">
        <v>524</v>
      </c>
      <c r="O7" s="91">
        <f t="shared" ref="O7:O41" si="3">M7*1000000/(N7*1000)</f>
        <v>28.625954198473284</v>
      </c>
      <c r="P7" s="95">
        <v>75</v>
      </c>
      <c r="Q7" s="85">
        <v>524</v>
      </c>
      <c r="R7" s="63">
        <f t="shared" si="1"/>
        <v>143.12977099236642</v>
      </c>
    </row>
    <row r="8" spans="1:18" x14ac:dyDescent="0.25">
      <c r="A8" s="37">
        <v>5</v>
      </c>
      <c r="B8" s="43" t="s">
        <v>5</v>
      </c>
      <c r="C8" s="4" t="s">
        <v>71</v>
      </c>
      <c r="D8" s="4" t="s">
        <v>72</v>
      </c>
      <c r="E8" s="5" t="s">
        <v>52</v>
      </c>
      <c r="F8" s="82" t="s">
        <v>10</v>
      </c>
      <c r="G8" s="66">
        <v>50</v>
      </c>
      <c r="H8" s="85">
        <v>919</v>
      </c>
      <c r="I8" s="91">
        <f t="shared" si="0"/>
        <v>54.406964091403701</v>
      </c>
      <c r="J8" s="66">
        <v>60</v>
      </c>
      <c r="K8" s="85">
        <v>919</v>
      </c>
      <c r="L8" s="91">
        <f t="shared" si="2"/>
        <v>65.288356909684438</v>
      </c>
      <c r="M8" s="66">
        <v>27</v>
      </c>
      <c r="N8" s="85">
        <v>919</v>
      </c>
      <c r="O8" s="91">
        <f t="shared" si="3"/>
        <v>29.379760609357998</v>
      </c>
      <c r="P8" s="95">
        <v>137</v>
      </c>
      <c r="Q8" s="85">
        <v>919</v>
      </c>
      <c r="R8" s="63">
        <f t="shared" si="1"/>
        <v>149.07508161044615</v>
      </c>
    </row>
    <row r="9" spans="1:18" x14ac:dyDescent="0.25">
      <c r="A9" s="37">
        <v>6</v>
      </c>
      <c r="B9" s="43" t="s">
        <v>5</v>
      </c>
      <c r="C9" s="4" t="s">
        <v>67</v>
      </c>
      <c r="D9" s="4" t="s">
        <v>68</v>
      </c>
      <c r="E9" s="4" t="s">
        <v>48</v>
      </c>
      <c r="F9" s="82" t="s">
        <v>6</v>
      </c>
      <c r="G9" s="66">
        <v>27</v>
      </c>
      <c r="H9" s="85">
        <v>523</v>
      </c>
      <c r="I9" s="91">
        <f t="shared" si="0"/>
        <v>51.625239005736141</v>
      </c>
      <c r="J9" s="66">
        <v>35</v>
      </c>
      <c r="K9" s="85">
        <v>523</v>
      </c>
      <c r="L9" s="91">
        <f t="shared" si="2"/>
        <v>66.921606118546848</v>
      </c>
      <c r="M9" s="66">
        <v>23</v>
      </c>
      <c r="N9" s="85">
        <v>523</v>
      </c>
      <c r="O9" s="91">
        <f t="shared" si="3"/>
        <v>43.977055449330784</v>
      </c>
      <c r="P9" s="95">
        <v>85</v>
      </c>
      <c r="Q9" s="85">
        <v>523</v>
      </c>
      <c r="R9" s="63">
        <f t="shared" si="1"/>
        <v>162.52390057361376</v>
      </c>
    </row>
    <row r="10" spans="1:18" x14ac:dyDescent="0.25">
      <c r="A10" s="37">
        <v>7</v>
      </c>
      <c r="B10" s="43" t="s">
        <v>5</v>
      </c>
      <c r="C10" s="4" t="s">
        <v>69</v>
      </c>
      <c r="D10" s="4" t="s">
        <v>70</v>
      </c>
      <c r="E10" s="4" t="s">
        <v>49</v>
      </c>
      <c r="F10" s="82" t="s">
        <v>7</v>
      </c>
      <c r="G10" s="66">
        <v>41</v>
      </c>
      <c r="H10" s="85">
        <v>542</v>
      </c>
      <c r="I10" s="91">
        <f t="shared" si="0"/>
        <v>75.645756457564573</v>
      </c>
      <c r="J10" s="66">
        <v>29</v>
      </c>
      <c r="K10" s="85">
        <v>542</v>
      </c>
      <c r="L10" s="91">
        <f t="shared" si="2"/>
        <v>53.505535055350556</v>
      </c>
      <c r="M10" s="66">
        <v>15</v>
      </c>
      <c r="N10" s="85">
        <v>542</v>
      </c>
      <c r="O10" s="91">
        <f t="shared" si="3"/>
        <v>27.675276752767527</v>
      </c>
      <c r="P10" s="95">
        <v>86</v>
      </c>
      <c r="Q10" s="85">
        <v>542</v>
      </c>
      <c r="R10" s="63">
        <f t="shared" si="1"/>
        <v>158.67158671586716</v>
      </c>
    </row>
    <row r="11" spans="1:18" x14ac:dyDescent="0.25">
      <c r="A11" s="37">
        <v>8</v>
      </c>
      <c r="B11" s="43" t="s">
        <v>5</v>
      </c>
      <c r="C11" s="4" t="s">
        <v>69</v>
      </c>
      <c r="D11" s="4" t="s">
        <v>70</v>
      </c>
      <c r="E11" s="4" t="s">
        <v>51</v>
      </c>
      <c r="F11" s="82" t="s">
        <v>9</v>
      </c>
      <c r="G11" s="66">
        <v>16</v>
      </c>
      <c r="H11" s="85">
        <v>332</v>
      </c>
      <c r="I11" s="91">
        <f t="shared" si="0"/>
        <v>48.192771084337352</v>
      </c>
      <c r="J11" s="66">
        <v>28</v>
      </c>
      <c r="K11" s="85">
        <v>332</v>
      </c>
      <c r="L11" s="91">
        <f t="shared" si="2"/>
        <v>84.337349397590359</v>
      </c>
      <c r="M11" s="66">
        <v>12</v>
      </c>
      <c r="N11" s="85">
        <v>332</v>
      </c>
      <c r="O11" s="91">
        <f t="shared" si="3"/>
        <v>36.144578313253014</v>
      </c>
      <c r="P11" s="95">
        <v>55</v>
      </c>
      <c r="Q11" s="85">
        <v>332</v>
      </c>
      <c r="R11" s="63">
        <f t="shared" si="1"/>
        <v>165.66265060240963</v>
      </c>
    </row>
    <row r="12" spans="1:18" x14ac:dyDescent="0.25">
      <c r="A12" s="37">
        <v>9</v>
      </c>
      <c r="B12" s="43" t="s">
        <v>5</v>
      </c>
      <c r="C12" s="4" t="s">
        <v>69</v>
      </c>
      <c r="D12" s="4" t="s">
        <v>70</v>
      </c>
      <c r="E12" s="4" t="s">
        <v>53</v>
      </c>
      <c r="F12" s="82" t="s">
        <v>11</v>
      </c>
      <c r="G12" s="66">
        <v>16</v>
      </c>
      <c r="H12" s="85">
        <v>354</v>
      </c>
      <c r="I12" s="91">
        <f t="shared" si="0"/>
        <v>45.197740112994353</v>
      </c>
      <c r="J12" s="66">
        <v>27</v>
      </c>
      <c r="K12" s="85">
        <v>354</v>
      </c>
      <c r="L12" s="91">
        <f t="shared" si="2"/>
        <v>76.271186440677965</v>
      </c>
      <c r="M12" s="66">
        <v>14</v>
      </c>
      <c r="N12" s="85">
        <v>354</v>
      </c>
      <c r="O12" s="91">
        <f t="shared" si="3"/>
        <v>39.548022598870055</v>
      </c>
      <c r="P12" s="95">
        <v>58</v>
      </c>
      <c r="Q12" s="85">
        <v>354</v>
      </c>
      <c r="R12" s="63">
        <f t="shared" si="1"/>
        <v>163.84180790960451</v>
      </c>
    </row>
    <row r="13" spans="1:18" x14ac:dyDescent="0.25">
      <c r="A13" s="37">
        <v>10</v>
      </c>
      <c r="B13" s="43" t="s">
        <v>5</v>
      </c>
      <c r="C13" s="4" t="s">
        <v>69</v>
      </c>
      <c r="D13" s="4" t="s">
        <v>70</v>
      </c>
      <c r="E13" s="4" t="s">
        <v>54</v>
      </c>
      <c r="F13" s="82" t="s">
        <v>12</v>
      </c>
      <c r="G13" s="66">
        <v>23</v>
      </c>
      <c r="H13" s="85">
        <v>337</v>
      </c>
      <c r="I13" s="91">
        <f t="shared" si="0"/>
        <v>68.249258160237389</v>
      </c>
      <c r="J13" s="66">
        <v>22</v>
      </c>
      <c r="K13" s="85">
        <v>337</v>
      </c>
      <c r="L13" s="91">
        <f t="shared" si="2"/>
        <v>65.281899109792292</v>
      </c>
      <c r="M13" s="66">
        <v>10</v>
      </c>
      <c r="N13" s="85">
        <v>337</v>
      </c>
      <c r="O13" s="91">
        <f t="shared" si="3"/>
        <v>29.673590504451038</v>
      </c>
      <c r="P13" s="95">
        <v>55</v>
      </c>
      <c r="Q13" s="85">
        <v>337</v>
      </c>
      <c r="R13" s="63">
        <f t="shared" si="1"/>
        <v>163.20474777448072</v>
      </c>
    </row>
    <row r="14" spans="1:18" x14ac:dyDescent="0.25">
      <c r="A14" s="37">
        <v>11</v>
      </c>
      <c r="B14" s="43" t="s">
        <v>5</v>
      </c>
      <c r="C14" s="4" t="s">
        <v>69</v>
      </c>
      <c r="D14" s="4" t="s">
        <v>70</v>
      </c>
      <c r="E14" s="4" t="s">
        <v>55</v>
      </c>
      <c r="F14" s="82" t="s">
        <v>13</v>
      </c>
      <c r="G14" s="66">
        <v>26</v>
      </c>
      <c r="H14" s="85">
        <v>404</v>
      </c>
      <c r="I14" s="91">
        <f t="shared" si="0"/>
        <v>64.356435643564353</v>
      </c>
      <c r="J14" s="66">
        <v>19</v>
      </c>
      <c r="K14" s="85">
        <v>404</v>
      </c>
      <c r="L14" s="91">
        <f t="shared" si="2"/>
        <v>47.029702970297031</v>
      </c>
      <c r="M14" s="66">
        <v>12</v>
      </c>
      <c r="N14" s="85">
        <v>404</v>
      </c>
      <c r="O14" s="91">
        <f t="shared" si="3"/>
        <v>29.702970297029704</v>
      </c>
      <c r="P14" s="95">
        <v>57</v>
      </c>
      <c r="Q14" s="85">
        <v>404</v>
      </c>
      <c r="R14" s="63">
        <f t="shared" si="1"/>
        <v>141.0891089108911</v>
      </c>
    </row>
    <row r="15" spans="1:18" x14ac:dyDescent="0.25">
      <c r="A15" s="37">
        <v>12</v>
      </c>
      <c r="B15" s="43" t="s">
        <v>5</v>
      </c>
      <c r="C15" s="5" t="s">
        <v>73</v>
      </c>
      <c r="D15" s="5" t="s">
        <v>74</v>
      </c>
      <c r="E15" s="4" t="s">
        <v>56</v>
      </c>
      <c r="F15" s="82" t="s">
        <v>14</v>
      </c>
      <c r="G15" s="66">
        <v>75</v>
      </c>
      <c r="H15" s="85">
        <v>1218</v>
      </c>
      <c r="I15" s="91">
        <f t="shared" si="0"/>
        <v>61.576354679802954</v>
      </c>
      <c r="J15" s="66">
        <v>63</v>
      </c>
      <c r="K15" s="85">
        <v>1218</v>
      </c>
      <c r="L15" s="91">
        <f t="shared" si="2"/>
        <v>51.724137931034484</v>
      </c>
      <c r="M15" s="66">
        <v>41</v>
      </c>
      <c r="N15" s="85">
        <v>1218</v>
      </c>
      <c r="O15" s="91">
        <f t="shared" si="3"/>
        <v>33.66174055829228</v>
      </c>
      <c r="P15" s="95">
        <v>179</v>
      </c>
      <c r="Q15" s="85">
        <v>1218</v>
      </c>
      <c r="R15" s="63">
        <f t="shared" si="1"/>
        <v>146.96223316912972</v>
      </c>
    </row>
    <row r="16" spans="1:18" x14ac:dyDescent="0.25">
      <c r="A16" s="37">
        <v>13</v>
      </c>
      <c r="B16" s="43" t="s">
        <v>5</v>
      </c>
      <c r="C16" s="5" t="s">
        <v>73</v>
      </c>
      <c r="D16" s="5" t="s">
        <v>74</v>
      </c>
      <c r="E16" s="4" t="s">
        <v>57</v>
      </c>
      <c r="F16" s="82" t="s">
        <v>15</v>
      </c>
      <c r="G16" s="66">
        <v>64</v>
      </c>
      <c r="H16" s="85">
        <v>1346</v>
      </c>
      <c r="I16" s="91">
        <f t="shared" si="0"/>
        <v>47.548291233283805</v>
      </c>
      <c r="J16" s="66">
        <v>75</v>
      </c>
      <c r="K16" s="85">
        <v>1346</v>
      </c>
      <c r="L16" s="91">
        <f t="shared" si="2"/>
        <v>55.720653789004459</v>
      </c>
      <c r="M16" s="66">
        <v>44</v>
      </c>
      <c r="N16" s="85">
        <v>1346</v>
      </c>
      <c r="O16" s="91">
        <f t="shared" si="3"/>
        <v>32.689450222882613</v>
      </c>
      <c r="P16" s="95">
        <v>183</v>
      </c>
      <c r="Q16" s="85">
        <v>1346</v>
      </c>
      <c r="R16" s="63">
        <f t="shared" si="1"/>
        <v>135.95839524517086</v>
      </c>
    </row>
    <row r="17" spans="1:18" x14ac:dyDescent="0.25">
      <c r="A17" s="37">
        <v>14</v>
      </c>
      <c r="B17" s="43" t="s">
        <v>5</v>
      </c>
      <c r="C17" s="5" t="s">
        <v>73</v>
      </c>
      <c r="D17" s="5" t="s">
        <v>74</v>
      </c>
      <c r="E17" s="4" t="s">
        <v>58</v>
      </c>
      <c r="F17" s="82" t="s">
        <v>16</v>
      </c>
      <c r="G17" s="66">
        <v>98</v>
      </c>
      <c r="H17" s="85">
        <v>1464</v>
      </c>
      <c r="I17" s="91">
        <f t="shared" si="0"/>
        <v>66.939890710382514</v>
      </c>
      <c r="J17" s="66">
        <v>50</v>
      </c>
      <c r="K17" s="85">
        <v>1464</v>
      </c>
      <c r="L17" s="91">
        <f t="shared" si="2"/>
        <v>34.153005464480877</v>
      </c>
      <c r="M17" s="66">
        <v>37</v>
      </c>
      <c r="N17" s="85">
        <v>1464</v>
      </c>
      <c r="O17" s="91">
        <f t="shared" si="3"/>
        <v>25.273224043715846</v>
      </c>
      <c r="P17" s="95">
        <v>186</v>
      </c>
      <c r="Q17" s="85">
        <v>1464</v>
      </c>
      <c r="R17" s="63">
        <f t="shared" si="1"/>
        <v>127.04918032786885</v>
      </c>
    </row>
    <row r="18" spans="1:18" x14ac:dyDescent="0.25">
      <c r="A18" s="37">
        <v>15</v>
      </c>
      <c r="B18" s="43" t="s">
        <v>5</v>
      </c>
      <c r="C18" s="5" t="s">
        <v>73</v>
      </c>
      <c r="D18" s="5" t="s">
        <v>74</v>
      </c>
      <c r="E18" s="4" t="s">
        <v>64</v>
      </c>
      <c r="F18" s="82" t="s">
        <v>22</v>
      </c>
      <c r="G18" s="66">
        <v>93</v>
      </c>
      <c r="H18" s="85">
        <v>1624</v>
      </c>
      <c r="I18" s="91">
        <f t="shared" si="0"/>
        <v>57.266009852216747</v>
      </c>
      <c r="J18" s="66">
        <v>37</v>
      </c>
      <c r="K18" s="85">
        <v>1624</v>
      </c>
      <c r="L18" s="91">
        <f t="shared" si="2"/>
        <v>22.783251231527093</v>
      </c>
      <c r="M18" s="66">
        <v>29</v>
      </c>
      <c r="N18" s="85">
        <v>1624</v>
      </c>
      <c r="O18" s="91">
        <f t="shared" si="3"/>
        <v>17.857142857142858</v>
      </c>
      <c r="P18" s="95">
        <v>160</v>
      </c>
      <c r="Q18" s="85">
        <v>1624</v>
      </c>
      <c r="R18" s="63">
        <f t="shared" si="1"/>
        <v>98.522167487684726</v>
      </c>
    </row>
    <row r="19" spans="1:18" x14ac:dyDescent="0.25">
      <c r="A19" s="37">
        <v>16</v>
      </c>
      <c r="B19" s="43" t="s">
        <v>5</v>
      </c>
      <c r="C19" s="5" t="s">
        <v>73</v>
      </c>
      <c r="D19" s="5" t="s">
        <v>74</v>
      </c>
      <c r="E19" s="4" t="s">
        <v>62</v>
      </c>
      <c r="F19" s="82" t="s">
        <v>20</v>
      </c>
      <c r="G19" s="66">
        <v>22</v>
      </c>
      <c r="H19" s="85">
        <v>333</v>
      </c>
      <c r="I19" s="91">
        <f t="shared" si="0"/>
        <v>66.066066066066071</v>
      </c>
      <c r="J19" s="66">
        <v>6</v>
      </c>
      <c r="K19" s="85">
        <v>333</v>
      </c>
      <c r="L19" s="91">
        <f t="shared" si="2"/>
        <v>18.018018018018019</v>
      </c>
      <c r="M19" s="66">
        <v>7</v>
      </c>
      <c r="N19" s="85">
        <v>333</v>
      </c>
      <c r="O19" s="91">
        <f t="shared" si="3"/>
        <v>21.021021021021021</v>
      </c>
      <c r="P19" s="95">
        <v>35</v>
      </c>
      <c r="Q19" s="85">
        <v>333</v>
      </c>
      <c r="R19" s="63">
        <f t="shared" si="1"/>
        <v>105.10510510510511</v>
      </c>
    </row>
    <row r="20" spans="1:18" x14ac:dyDescent="0.25">
      <c r="A20" s="37">
        <v>17</v>
      </c>
      <c r="B20" s="43" t="s">
        <v>5</v>
      </c>
      <c r="C20" s="5" t="s">
        <v>73</v>
      </c>
      <c r="D20" s="5" t="s">
        <v>74</v>
      </c>
      <c r="E20" s="4" t="s">
        <v>63</v>
      </c>
      <c r="F20" s="82" t="s">
        <v>21</v>
      </c>
      <c r="G20" s="66">
        <v>137</v>
      </c>
      <c r="H20" s="85">
        <v>2538</v>
      </c>
      <c r="I20" s="91">
        <f t="shared" si="0"/>
        <v>53.979511426319938</v>
      </c>
      <c r="J20" s="66">
        <v>45</v>
      </c>
      <c r="K20" s="85">
        <v>2538</v>
      </c>
      <c r="L20" s="91">
        <f t="shared" si="2"/>
        <v>17.730496453900709</v>
      </c>
      <c r="M20" s="66">
        <v>51</v>
      </c>
      <c r="N20" s="85">
        <v>2538</v>
      </c>
      <c r="O20" s="91">
        <f t="shared" si="3"/>
        <v>20.094562647754138</v>
      </c>
      <c r="P20" s="95">
        <v>233</v>
      </c>
      <c r="Q20" s="85">
        <v>2538</v>
      </c>
      <c r="R20" s="63">
        <f t="shared" si="1"/>
        <v>91.804570527974789</v>
      </c>
    </row>
    <row r="21" spans="1:18" x14ac:dyDescent="0.25">
      <c r="A21" s="37">
        <v>18</v>
      </c>
      <c r="B21" s="43" t="s">
        <v>5</v>
      </c>
      <c r="C21" s="5" t="s">
        <v>73</v>
      </c>
      <c r="D21" s="5" t="s">
        <v>74</v>
      </c>
      <c r="E21" s="4" t="s">
        <v>65</v>
      </c>
      <c r="F21" s="82" t="s">
        <v>23</v>
      </c>
      <c r="G21" s="66">
        <v>225</v>
      </c>
      <c r="H21" s="85">
        <v>4961</v>
      </c>
      <c r="I21" s="91">
        <f t="shared" si="0"/>
        <v>45.353759322717195</v>
      </c>
      <c r="J21" s="66">
        <v>68</v>
      </c>
      <c r="K21" s="85">
        <v>4961</v>
      </c>
      <c r="L21" s="91">
        <f t="shared" si="2"/>
        <v>13.706913928643418</v>
      </c>
      <c r="M21" s="66">
        <v>57</v>
      </c>
      <c r="N21" s="85">
        <v>4961</v>
      </c>
      <c r="O21" s="91">
        <f t="shared" si="3"/>
        <v>11.489619028421689</v>
      </c>
      <c r="P21" s="95">
        <v>350</v>
      </c>
      <c r="Q21" s="85">
        <v>4961</v>
      </c>
      <c r="R21" s="63">
        <f t="shared" si="1"/>
        <v>70.550292279782298</v>
      </c>
    </row>
    <row r="22" spans="1:18" ht="15.75" thickBot="1" x14ac:dyDescent="0.3">
      <c r="A22" s="38">
        <v>19</v>
      </c>
      <c r="B22" s="45" t="s">
        <v>5</v>
      </c>
      <c r="C22" s="9" t="s">
        <v>75</v>
      </c>
      <c r="D22" s="7" t="s">
        <v>24</v>
      </c>
      <c r="E22" s="7" t="s">
        <v>66</v>
      </c>
      <c r="F22" s="83" t="s">
        <v>24</v>
      </c>
      <c r="G22" s="67">
        <v>5</v>
      </c>
      <c r="H22" s="87">
        <v>69</v>
      </c>
      <c r="I22" s="92">
        <f t="shared" si="0"/>
        <v>72.463768115942031</v>
      </c>
      <c r="J22" s="67">
        <v>2</v>
      </c>
      <c r="K22" s="87">
        <v>69</v>
      </c>
      <c r="L22" s="92">
        <f t="shared" si="2"/>
        <v>28.985507246376812</v>
      </c>
      <c r="M22" s="67">
        <v>3</v>
      </c>
      <c r="N22" s="87">
        <v>69</v>
      </c>
      <c r="O22" s="92">
        <f t="shared" si="3"/>
        <v>43.478260869565219</v>
      </c>
      <c r="P22" s="96">
        <v>10</v>
      </c>
      <c r="Q22" s="87">
        <v>69</v>
      </c>
      <c r="R22" s="64">
        <f t="shared" si="1"/>
        <v>144.92753623188406</v>
      </c>
    </row>
    <row r="23" spans="1:18" x14ac:dyDescent="0.25">
      <c r="A23" s="47">
        <v>20</v>
      </c>
      <c r="B23" s="48" t="s">
        <v>76</v>
      </c>
      <c r="C23" s="8" t="s">
        <v>71</v>
      </c>
      <c r="D23" s="8" t="s">
        <v>72</v>
      </c>
      <c r="E23" s="6" t="s">
        <v>59</v>
      </c>
      <c r="F23" s="84" t="s">
        <v>17</v>
      </c>
      <c r="G23" s="68">
        <v>88</v>
      </c>
      <c r="H23" s="88">
        <v>1369</v>
      </c>
      <c r="I23" s="93">
        <f t="shared" si="0"/>
        <v>64.28049671292915</v>
      </c>
      <c r="J23" s="68">
        <v>69</v>
      </c>
      <c r="K23" s="88">
        <v>1369</v>
      </c>
      <c r="L23" s="93">
        <f t="shared" si="2"/>
        <v>50.401753104455807</v>
      </c>
      <c r="M23" s="68">
        <v>39</v>
      </c>
      <c r="N23" s="88">
        <v>1369</v>
      </c>
      <c r="O23" s="93">
        <f t="shared" si="3"/>
        <v>28.487947406866326</v>
      </c>
      <c r="P23" s="97">
        <v>195</v>
      </c>
      <c r="Q23" s="88">
        <v>1369</v>
      </c>
      <c r="R23" s="89">
        <f>P23*1000000/(Q23*1000)</f>
        <v>142.43973703433164</v>
      </c>
    </row>
    <row r="24" spans="1:18" x14ac:dyDescent="0.25">
      <c r="A24" s="37">
        <v>21</v>
      </c>
      <c r="B24" s="43" t="s">
        <v>76</v>
      </c>
      <c r="C24" s="4" t="s">
        <v>71</v>
      </c>
      <c r="D24" s="4" t="s">
        <v>72</v>
      </c>
      <c r="E24" s="5" t="s">
        <v>60</v>
      </c>
      <c r="F24" s="82" t="s">
        <v>18</v>
      </c>
      <c r="G24" s="66">
        <v>67</v>
      </c>
      <c r="H24" s="85">
        <v>905</v>
      </c>
      <c r="I24" s="91">
        <f t="shared" si="0"/>
        <v>74.033149171270722</v>
      </c>
      <c r="J24" s="66">
        <v>24</v>
      </c>
      <c r="K24" s="85">
        <v>905</v>
      </c>
      <c r="L24" s="91">
        <f t="shared" si="2"/>
        <v>26.519337016574585</v>
      </c>
      <c r="M24" s="66">
        <v>17</v>
      </c>
      <c r="N24" s="85">
        <v>905</v>
      </c>
      <c r="O24" s="91">
        <f t="shared" si="3"/>
        <v>18.784530386740332</v>
      </c>
      <c r="P24" s="95">
        <v>109</v>
      </c>
      <c r="Q24" s="85">
        <v>905</v>
      </c>
      <c r="R24" s="63">
        <f t="shared" si="1"/>
        <v>120.44198895027624</v>
      </c>
    </row>
    <row r="25" spans="1:18" x14ac:dyDescent="0.25">
      <c r="A25" s="37">
        <v>22</v>
      </c>
      <c r="B25" s="43" t="s">
        <v>76</v>
      </c>
      <c r="C25" s="4" t="s">
        <v>71</v>
      </c>
      <c r="D25" s="4" t="s">
        <v>72</v>
      </c>
      <c r="E25" s="5" t="s">
        <v>61</v>
      </c>
      <c r="F25" s="82" t="s">
        <v>19</v>
      </c>
      <c r="G25" s="66">
        <v>32</v>
      </c>
      <c r="H25" s="85">
        <v>508</v>
      </c>
      <c r="I25" s="91">
        <f t="shared" si="0"/>
        <v>62.99212598425197</v>
      </c>
      <c r="J25" s="66">
        <v>21</v>
      </c>
      <c r="K25" s="85">
        <v>508</v>
      </c>
      <c r="L25" s="91">
        <f t="shared" si="2"/>
        <v>41.338582677165356</v>
      </c>
      <c r="M25" s="66">
        <v>15</v>
      </c>
      <c r="N25" s="85">
        <v>508</v>
      </c>
      <c r="O25" s="91">
        <f t="shared" si="3"/>
        <v>29.527559055118111</v>
      </c>
      <c r="P25" s="95">
        <v>68</v>
      </c>
      <c r="Q25" s="85">
        <v>508</v>
      </c>
      <c r="R25" s="63">
        <f t="shared" si="1"/>
        <v>133.85826771653544</v>
      </c>
    </row>
    <row r="26" spans="1:18" x14ac:dyDescent="0.25">
      <c r="A26" s="37">
        <v>23</v>
      </c>
      <c r="B26" s="43" t="s">
        <v>76</v>
      </c>
      <c r="C26" s="4" t="s">
        <v>71</v>
      </c>
      <c r="D26" s="4" t="s">
        <v>72</v>
      </c>
      <c r="E26" s="4" t="s">
        <v>50</v>
      </c>
      <c r="F26" s="82" t="s">
        <v>8</v>
      </c>
      <c r="G26" s="66">
        <v>33</v>
      </c>
      <c r="H26" s="85">
        <v>517</v>
      </c>
      <c r="I26" s="91">
        <f t="shared" si="0"/>
        <v>63.829787234042556</v>
      </c>
      <c r="J26" s="66">
        <v>26</v>
      </c>
      <c r="K26" s="85">
        <v>517</v>
      </c>
      <c r="L26" s="91">
        <f t="shared" si="2"/>
        <v>50.290135396518373</v>
      </c>
      <c r="M26" s="66">
        <v>15</v>
      </c>
      <c r="N26" s="85">
        <v>517</v>
      </c>
      <c r="O26" s="91">
        <f t="shared" si="3"/>
        <v>29.013539651837526</v>
      </c>
      <c r="P26" s="95">
        <v>74</v>
      </c>
      <c r="Q26" s="85">
        <v>517</v>
      </c>
      <c r="R26" s="63">
        <f t="shared" si="1"/>
        <v>143.13346228239845</v>
      </c>
    </row>
    <row r="27" spans="1:18" x14ac:dyDescent="0.25">
      <c r="A27" s="37">
        <v>24</v>
      </c>
      <c r="B27" s="43" t="s">
        <v>76</v>
      </c>
      <c r="C27" s="4" t="s">
        <v>71</v>
      </c>
      <c r="D27" s="4" t="s">
        <v>72</v>
      </c>
      <c r="E27" s="5" t="s">
        <v>52</v>
      </c>
      <c r="F27" s="82" t="s">
        <v>10</v>
      </c>
      <c r="G27" s="66">
        <v>52</v>
      </c>
      <c r="H27" s="85">
        <v>912</v>
      </c>
      <c r="I27" s="91">
        <f t="shared" si="0"/>
        <v>57.017543859649123</v>
      </c>
      <c r="J27" s="66">
        <v>61</v>
      </c>
      <c r="K27" s="85">
        <v>912</v>
      </c>
      <c r="L27" s="91">
        <f t="shared" si="2"/>
        <v>66.885964912280699</v>
      </c>
      <c r="M27" s="66">
        <v>29</v>
      </c>
      <c r="N27" s="85">
        <v>912</v>
      </c>
      <c r="O27" s="91">
        <f t="shared" si="3"/>
        <v>31.798245614035089</v>
      </c>
      <c r="P27" s="95">
        <v>142</v>
      </c>
      <c r="Q27" s="85">
        <v>912</v>
      </c>
      <c r="R27" s="63">
        <f t="shared" si="1"/>
        <v>155.7017543859649</v>
      </c>
    </row>
    <row r="28" spans="1:18" x14ac:dyDescent="0.25">
      <c r="A28" s="37">
        <v>25</v>
      </c>
      <c r="B28" s="43" t="s">
        <v>76</v>
      </c>
      <c r="C28" s="4" t="s">
        <v>67</v>
      </c>
      <c r="D28" s="4" t="s">
        <v>68</v>
      </c>
      <c r="E28" s="4" t="s">
        <v>48</v>
      </c>
      <c r="F28" s="82" t="s">
        <v>6</v>
      </c>
      <c r="G28" s="66">
        <v>27</v>
      </c>
      <c r="H28" s="85">
        <v>518</v>
      </c>
      <c r="I28" s="91">
        <f t="shared" si="0"/>
        <v>52.123552123552123</v>
      </c>
      <c r="J28" s="66">
        <v>33</v>
      </c>
      <c r="K28" s="85">
        <v>518</v>
      </c>
      <c r="L28" s="91">
        <f t="shared" si="2"/>
        <v>63.706563706563706</v>
      </c>
      <c r="M28" s="66">
        <v>24</v>
      </c>
      <c r="N28" s="85">
        <v>518</v>
      </c>
      <c r="O28" s="91">
        <f t="shared" si="3"/>
        <v>46.332046332046332</v>
      </c>
      <c r="P28" s="95">
        <v>85</v>
      </c>
      <c r="Q28" s="85">
        <v>518</v>
      </c>
      <c r="R28" s="63">
        <f t="shared" si="1"/>
        <v>164.09266409266408</v>
      </c>
    </row>
    <row r="29" spans="1:18" x14ac:dyDescent="0.25">
      <c r="A29" s="37">
        <v>26</v>
      </c>
      <c r="B29" s="43" t="s">
        <v>76</v>
      </c>
      <c r="C29" s="4" t="s">
        <v>69</v>
      </c>
      <c r="D29" s="4" t="s">
        <v>70</v>
      </c>
      <c r="E29" s="4" t="s">
        <v>49</v>
      </c>
      <c r="F29" s="82" t="s">
        <v>7</v>
      </c>
      <c r="G29" s="66">
        <v>44</v>
      </c>
      <c r="H29" s="85">
        <v>569</v>
      </c>
      <c r="I29" s="91">
        <f t="shared" si="0"/>
        <v>77.328646748681905</v>
      </c>
      <c r="J29" s="66">
        <v>29</v>
      </c>
      <c r="K29" s="85">
        <v>569</v>
      </c>
      <c r="L29" s="91">
        <f t="shared" si="2"/>
        <v>50.966608084358526</v>
      </c>
      <c r="M29" s="66">
        <v>17</v>
      </c>
      <c r="N29" s="85">
        <v>569</v>
      </c>
      <c r="O29" s="91">
        <f t="shared" si="3"/>
        <v>29.876977152899823</v>
      </c>
      <c r="P29" s="95">
        <v>90</v>
      </c>
      <c r="Q29" s="85">
        <v>569</v>
      </c>
      <c r="R29" s="63">
        <f t="shared" si="1"/>
        <v>158.17223198594024</v>
      </c>
    </row>
    <row r="30" spans="1:18" x14ac:dyDescent="0.25">
      <c r="A30" s="37">
        <v>27</v>
      </c>
      <c r="B30" s="43" t="s">
        <v>76</v>
      </c>
      <c r="C30" s="4" t="s">
        <v>69</v>
      </c>
      <c r="D30" s="4" t="s">
        <v>70</v>
      </c>
      <c r="E30" s="4" t="s">
        <v>51</v>
      </c>
      <c r="F30" s="82" t="s">
        <v>9</v>
      </c>
      <c r="G30" s="66">
        <v>16</v>
      </c>
      <c r="H30" s="85">
        <v>347</v>
      </c>
      <c r="I30" s="91">
        <f t="shared" si="0"/>
        <v>46.10951008645533</v>
      </c>
      <c r="J30" s="66">
        <v>30</v>
      </c>
      <c r="K30" s="85">
        <v>347</v>
      </c>
      <c r="L30" s="91">
        <f t="shared" si="2"/>
        <v>86.455331412103746</v>
      </c>
      <c r="M30" s="66">
        <v>14</v>
      </c>
      <c r="N30" s="85">
        <v>347</v>
      </c>
      <c r="O30" s="91">
        <f t="shared" si="3"/>
        <v>40.345821325648416</v>
      </c>
      <c r="P30" s="95">
        <v>60</v>
      </c>
      <c r="Q30" s="85">
        <v>347</v>
      </c>
      <c r="R30" s="63">
        <f t="shared" si="1"/>
        <v>172.91066282420749</v>
      </c>
    </row>
    <row r="31" spans="1:18" x14ac:dyDescent="0.25">
      <c r="A31" s="37">
        <v>28</v>
      </c>
      <c r="B31" s="43" t="s">
        <v>76</v>
      </c>
      <c r="C31" s="4" t="s">
        <v>69</v>
      </c>
      <c r="D31" s="4" t="s">
        <v>70</v>
      </c>
      <c r="E31" s="4" t="s">
        <v>53</v>
      </c>
      <c r="F31" s="82" t="s">
        <v>11</v>
      </c>
      <c r="G31" s="66">
        <v>13</v>
      </c>
      <c r="H31" s="85">
        <v>359</v>
      </c>
      <c r="I31" s="91">
        <f t="shared" si="0"/>
        <v>36.211699164345404</v>
      </c>
      <c r="J31" s="66">
        <v>29</v>
      </c>
      <c r="K31" s="85">
        <v>359</v>
      </c>
      <c r="L31" s="91">
        <f t="shared" si="2"/>
        <v>80.779944289693589</v>
      </c>
      <c r="M31" s="66">
        <v>14</v>
      </c>
      <c r="N31" s="85">
        <v>359</v>
      </c>
      <c r="O31" s="91">
        <f t="shared" si="3"/>
        <v>38.997214484679667</v>
      </c>
      <c r="P31" s="95">
        <v>56</v>
      </c>
      <c r="Q31" s="85">
        <v>359</v>
      </c>
      <c r="R31" s="63">
        <f t="shared" si="1"/>
        <v>155.98885793871867</v>
      </c>
    </row>
    <row r="32" spans="1:18" x14ac:dyDescent="0.25">
      <c r="A32" s="37">
        <v>29</v>
      </c>
      <c r="B32" s="43" t="s">
        <v>76</v>
      </c>
      <c r="C32" s="4" t="s">
        <v>69</v>
      </c>
      <c r="D32" s="4" t="s">
        <v>70</v>
      </c>
      <c r="E32" s="4" t="s">
        <v>54</v>
      </c>
      <c r="F32" s="82" t="s">
        <v>12</v>
      </c>
      <c r="G32" s="66">
        <v>22</v>
      </c>
      <c r="H32" s="85">
        <v>334</v>
      </c>
      <c r="I32" s="91">
        <f t="shared" si="0"/>
        <v>65.868263473053887</v>
      </c>
      <c r="J32" s="66">
        <v>19</v>
      </c>
      <c r="K32" s="85">
        <v>334</v>
      </c>
      <c r="L32" s="91">
        <f t="shared" si="2"/>
        <v>56.886227544910177</v>
      </c>
      <c r="M32" s="66">
        <v>11</v>
      </c>
      <c r="N32" s="85">
        <v>334</v>
      </c>
      <c r="O32" s="91">
        <f t="shared" si="3"/>
        <v>32.934131736526943</v>
      </c>
      <c r="P32" s="95">
        <v>52</v>
      </c>
      <c r="Q32" s="85">
        <v>334</v>
      </c>
      <c r="R32" s="63">
        <f t="shared" si="1"/>
        <v>155.68862275449101</v>
      </c>
    </row>
    <row r="33" spans="1:18" x14ac:dyDescent="0.25">
      <c r="A33" s="37">
        <v>30</v>
      </c>
      <c r="B33" s="43" t="s">
        <v>76</v>
      </c>
      <c r="C33" s="4" t="s">
        <v>69</v>
      </c>
      <c r="D33" s="4" t="s">
        <v>70</v>
      </c>
      <c r="E33" s="4" t="s">
        <v>55</v>
      </c>
      <c r="F33" s="82" t="s">
        <v>13</v>
      </c>
      <c r="G33" s="66">
        <v>26</v>
      </c>
      <c r="H33" s="85">
        <v>402</v>
      </c>
      <c r="I33" s="91">
        <f t="shared" si="0"/>
        <v>64.676616915422883</v>
      </c>
      <c r="J33" s="66">
        <v>21</v>
      </c>
      <c r="K33" s="85">
        <v>402</v>
      </c>
      <c r="L33" s="91">
        <f t="shared" si="2"/>
        <v>52.238805970149251</v>
      </c>
      <c r="M33" s="66">
        <v>12</v>
      </c>
      <c r="N33" s="85">
        <v>402</v>
      </c>
      <c r="O33" s="91">
        <f t="shared" si="3"/>
        <v>29.850746268656717</v>
      </c>
      <c r="P33" s="95">
        <v>58</v>
      </c>
      <c r="Q33" s="85">
        <v>402</v>
      </c>
      <c r="R33" s="63">
        <f t="shared" si="1"/>
        <v>144.27860696517413</v>
      </c>
    </row>
    <row r="34" spans="1:18" x14ac:dyDescent="0.25">
      <c r="A34" s="37">
        <v>31</v>
      </c>
      <c r="B34" s="43" t="s">
        <v>76</v>
      </c>
      <c r="C34" s="5" t="s">
        <v>73</v>
      </c>
      <c r="D34" s="5" t="s">
        <v>74</v>
      </c>
      <c r="E34" s="4" t="s">
        <v>56</v>
      </c>
      <c r="F34" s="82" t="s">
        <v>14</v>
      </c>
      <c r="G34" s="66">
        <v>80</v>
      </c>
      <c r="H34" s="85">
        <v>1212</v>
      </c>
      <c r="I34" s="91">
        <f t="shared" si="0"/>
        <v>66.006600660066013</v>
      </c>
      <c r="J34" s="66">
        <v>64</v>
      </c>
      <c r="K34" s="85">
        <v>1212</v>
      </c>
      <c r="L34" s="91">
        <f t="shared" si="2"/>
        <v>52.805280528052805</v>
      </c>
      <c r="M34" s="66">
        <v>40</v>
      </c>
      <c r="N34" s="85">
        <v>1212</v>
      </c>
      <c r="O34" s="91">
        <f t="shared" si="3"/>
        <v>33.003300330033007</v>
      </c>
      <c r="P34" s="95">
        <v>184</v>
      </c>
      <c r="Q34" s="85">
        <v>1212</v>
      </c>
      <c r="R34" s="63">
        <f t="shared" si="1"/>
        <v>151.8151815181518</v>
      </c>
    </row>
    <row r="35" spans="1:18" x14ac:dyDescent="0.25">
      <c r="A35" s="37">
        <v>32</v>
      </c>
      <c r="B35" s="43" t="s">
        <v>76</v>
      </c>
      <c r="C35" s="5" t="s">
        <v>73</v>
      </c>
      <c r="D35" s="5" t="s">
        <v>74</v>
      </c>
      <c r="E35" s="4" t="s">
        <v>57</v>
      </c>
      <c r="F35" s="82" t="s">
        <v>15</v>
      </c>
      <c r="G35" s="66">
        <v>68</v>
      </c>
      <c r="H35" s="85">
        <v>1325</v>
      </c>
      <c r="I35" s="91">
        <f t="shared" si="0"/>
        <v>51.320754716981135</v>
      </c>
      <c r="J35" s="66">
        <v>76</v>
      </c>
      <c r="K35" s="85">
        <v>1325</v>
      </c>
      <c r="L35" s="91">
        <f t="shared" si="2"/>
        <v>57.358490566037737</v>
      </c>
      <c r="M35" s="66">
        <v>43</v>
      </c>
      <c r="N35" s="85">
        <v>1325</v>
      </c>
      <c r="O35" s="91">
        <f t="shared" si="3"/>
        <v>32.452830188679243</v>
      </c>
      <c r="P35" s="95">
        <v>188</v>
      </c>
      <c r="Q35" s="85">
        <v>1325</v>
      </c>
      <c r="R35" s="63">
        <f t="shared" si="1"/>
        <v>141.88679245283018</v>
      </c>
    </row>
    <row r="36" spans="1:18" x14ac:dyDescent="0.25">
      <c r="A36" s="37">
        <v>33</v>
      </c>
      <c r="B36" s="43" t="s">
        <v>76</v>
      </c>
      <c r="C36" s="5" t="s">
        <v>73</v>
      </c>
      <c r="D36" s="5" t="s">
        <v>74</v>
      </c>
      <c r="E36" s="4" t="s">
        <v>58</v>
      </c>
      <c r="F36" s="82" t="s">
        <v>16</v>
      </c>
      <c r="G36" s="66">
        <v>100</v>
      </c>
      <c r="H36" s="85">
        <v>1486</v>
      </c>
      <c r="I36" s="91">
        <f t="shared" si="0"/>
        <v>67.294751009421262</v>
      </c>
      <c r="J36" s="66">
        <v>54</v>
      </c>
      <c r="K36" s="85">
        <v>1486</v>
      </c>
      <c r="L36" s="91">
        <f t="shared" si="2"/>
        <v>36.339165545087482</v>
      </c>
      <c r="M36" s="66">
        <v>41</v>
      </c>
      <c r="N36" s="85">
        <v>1486</v>
      </c>
      <c r="O36" s="91">
        <f t="shared" si="3"/>
        <v>27.590847913862717</v>
      </c>
      <c r="P36" s="95">
        <v>195</v>
      </c>
      <c r="Q36" s="85">
        <v>1486</v>
      </c>
      <c r="R36" s="63">
        <f t="shared" si="1"/>
        <v>131.22476446837146</v>
      </c>
    </row>
    <row r="37" spans="1:18" x14ac:dyDescent="0.25">
      <c r="A37" s="37">
        <v>34</v>
      </c>
      <c r="B37" s="43" t="s">
        <v>76</v>
      </c>
      <c r="C37" s="5" t="s">
        <v>73</v>
      </c>
      <c r="D37" s="5" t="s">
        <v>74</v>
      </c>
      <c r="E37" s="4" t="s">
        <v>64</v>
      </c>
      <c r="F37" s="82" t="s">
        <v>22</v>
      </c>
      <c r="G37" s="66">
        <v>100</v>
      </c>
      <c r="H37" s="85">
        <v>1630</v>
      </c>
      <c r="I37" s="91">
        <f t="shared" si="0"/>
        <v>61.349693251533743</v>
      </c>
      <c r="J37" s="66">
        <v>39</v>
      </c>
      <c r="K37" s="85">
        <v>1630</v>
      </c>
      <c r="L37" s="91">
        <f t="shared" si="2"/>
        <v>23.926380368098158</v>
      </c>
      <c r="M37" s="66">
        <v>31</v>
      </c>
      <c r="N37" s="85">
        <v>1630</v>
      </c>
      <c r="O37" s="91">
        <f t="shared" si="3"/>
        <v>19.018404907975459</v>
      </c>
      <c r="P37" s="95">
        <v>169</v>
      </c>
      <c r="Q37" s="85">
        <v>1630</v>
      </c>
      <c r="R37" s="63">
        <f t="shared" si="1"/>
        <v>103.68098159509202</v>
      </c>
    </row>
    <row r="38" spans="1:18" x14ac:dyDescent="0.25">
      <c r="A38" s="37">
        <v>35</v>
      </c>
      <c r="B38" s="43" t="s">
        <v>76</v>
      </c>
      <c r="C38" s="5" t="s">
        <v>73</v>
      </c>
      <c r="D38" s="5" t="s">
        <v>74</v>
      </c>
      <c r="E38" s="4" t="s">
        <v>62</v>
      </c>
      <c r="F38" s="82" t="s">
        <v>20</v>
      </c>
      <c r="G38" s="66">
        <v>23</v>
      </c>
      <c r="H38" s="85">
        <v>336</v>
      </c>
      <c r="I38" s="91">
        <f t="shared" si="0"/>
        <v>68.452380952380949</v>
      </c>
      <c r="J38" s="66">
        <v>7</v>
      </c>
      <c r="K38" s="85">
        <v>336</v>
      </c>
      <c r="L38" s="91">
        <f t="shared" si="2"/>
        <v>20.833333333333332</v>
      </c>
      <c r="M38" s="66">
        <v>7</v>
      </c>
      <c r="N38" s="85">
        <v>336</v>
      </c>
      <c r="O38" s="91">
        <f t="shared" si="3"/>
        <v>20.833333333333332</v>
      </c>
      <c r="P38" s="95">
        <v>37</v>
      </c>
      <c r="Q38" s="85">
        <v>336</v>
      </c>
      <c r="R38" s="63">
        <f t="shared" si="1"/>
        <v>110.11904761904762</v>
      </c>
    </row>
    <row r="39" spans="1:18" x14ac:dyDescent="0.25">
      <c r="A39" s="37">
        <v>36</v>
      </c>
      <c r="B39" s="43" t="s">
        <v>76</v>
      </c>
      <c r="C39" s="5" t="s">
        <v>73</v>
      </c>
      <c r="D39" s="5" t="s">
        <v>74</v>
      </c>
      <c r="E39" s="4" t="s">
        <v>63</v>
      </c>
      <c r="F39" s="82" t="s">
        <v>21</v>
      </c>
      <c r="G39" s="66">
        <v>153</v>
      </c>
      <c r="H39" s="85">
        <v>2480</v>
      </c>
      <c r="I39" s="91">
        <f t="shared" si="0"/>
        <v>61.693548387096776</v>
      </c>
      <c r="J39" s="66">
        <v>48</v>
      </c>
      <c r="K39" s="85">
        <v>2480</v>
      </c>
      <c r="L39" s="91">
        <f t="shared" si="2"/>
        <v>19.35483870967742</v>
      </c>
      <c r="M39" s="66">
        <v>48</v>
      </c>
      <c r="N39" s="85">
        <v>2480</v>
      </c>
      <c r="O39" s="91">
        <f t="shared" si="3"/>
        <v>19.35483870967742</v>
      </c>
      <c r="P39" s="95">
        <v>249</v>
      </c>
      <c r="Q39" s="85">
        <v>2480</v>
      </c>
      <c r="R39" s="63">
        <f t="shared" si="1"/>
        <v>100.40322580645162</v>
      </c>
    </row>
    <row r="40" spans="1:18" x14ac:dyDescent="0.25">
      <c r="A40" s="37">
        <v>37</v>
      </c>
      <c r="B40" s="43" t="s">
        <v>76</v>
      </c>
      <c r="C40" s="5" t="s">
        <v>73</v>
      </c>
      <c r="D40" s="5" t="s">
        <v>74</v>
      </c>
      <c r="E40" s="4" t="s">
        <v>65</v>
      </c>
      <c r="F40" s="82" t="s">
        <v>23</v>
      </c>
      <c r="G40" s="66">
        <v>241</v>
      </c>
      <c r="H40" s="85">
        <v>4998</v>
      </c>
      <c r="I40" s="91">
        <f t="shared" si="0"/>
        <v>48.219287715086033</v>
      </c>
      <c r="J40" s="66">
        <v>73</v>
      </c>
      <c r="K40" s="85">
        <v>4998</v>
      </c>
      <c r="L40" s="91">
        <f t="shared" si="2"/>
        <v>14.605842336934774</v>
      </c>
      <c r="M40" s="66">
        <v>59</v>
      </c>
      <c r="N40" s="85">
        <v>4998</v>
      </c>
      <c r="O40" s="91">
        <f t="shared" si="3"/>
        <v>11.804721888755502</v>
      </c>
      <c r="P40" s="95">
        <v>373</v>
      </c>
      <c r="Q40" s="85">
        <v>4998</v>
      </c>
      <c r="R40" s="63">
        <f t="shared" si="1"/>
        <v>74.629851940776305</v>
      </c>
    </row>
    <row r="41" spans="1:18" ht="15.75" thickBot="1" x14ac:dyDescent="0.3">
      <c r="A41" s="38">
        <v>38</v>
      </c>
      <c r="B41" s="45" t="s">
        <v>76</v>
      </c>
      <c r="C41" s="9" t="s">
        <v>75</v>
      </c>
      <c r="D41" s="7" t="s">
        <v>24</v>
      </c>
      <c r="E41" s="7" t="s">
        <v>66</v>
      </c>
      <c r="F41" s="83" t="s">
        <v>24</v>
      </c>
      <c r="G41" s="67">
        <v>5</v>
      </c>
      <c r="H41" s="87">
        <v>69</v>
      </c>
      <c r="I41" s="92">
        <f t="shared" si="0"/>
        <v>72.463768115942031</v>
      </c>
      <c r="J41" s="67">
        <v>2</v>
      </c>
      <c r="K41" s="87">
        <v>69</v>
      </c>
      <c r="L41" s="92">
        <f t="shared" si="2"/>
        <v>28.985507246376812</v>
      </c>
      <c r="M41" s="67">
        <v>3</v>
      </c>
      <c r="N41" s="87">
        <v>69</v>
      </c>
      <c r="O41" s="92">
        <f t="shared" si="3"/>
        <v>43.478260869565219</v>
      </c>
      <c r="P41" s="96">
        <v>10</v>
      </c>
      <c r="Q41" s="87">
        <v>69</v>
      </c>
      <c r="R41" s="64">
        <f t="shared" si="1"/>
        <v>144.92753623188406</v>
      </c>
    </row>
  </sheetData>
  <mergeCells count="6">
    <mergeCell ref="G1:I1"/>
    <mergeCell ref="J1:L1"/>
    <mergeCell ref="M1:O1"/>
    <mergeCell ref="P1:R1"/>
    <mergeCell ref="C2:D2"/>
    <mergeCell ref="E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Luke_Met_Mvarat_1.22</vt:lpstr>
      <vt:lpstr>m3 per ha calculation applied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2019-02-06T14:02:06Z</dcterms:created>
  <dcterms:modified xsi:type="dcterms:W3CDTF">2019-02-06T17:18:57Z</dcterms:modified>
</cp:coreProperties>
</file>