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Area\"/>
    </mc:Choice>
  </mc:AlternateContent>
  <bookViews>
    <workbookView xWindow="0" yWindow="0" windowWidth="22485" windowHeight="10830"/>
  </bookViews>
  <sheets>
    <sheet name="Cycle-II" sheetId="2" r:id="rId1"/>
  </sheets>
  <calcPr calcId="162913"/>
</workbook>
</file>

<file path=xl/calcChain.xml><?xml version="1.0" encoding="utf-8"?>
<calcChain xmlns="http://schemas.openxmlformats.org/spreadsheetml/2006/main">
  <c r="J20" i="2" l="1"/>
  <c r="J18" i="2"/>
  <c r="J16" i="2"/>
  <c r="J14" i="2"/>
  <c r="J12" i="2"/>
  <c r="J10" i="2"/>
  <c r="J8" i="2"/>
  <c r="J6" i="2"/>
  <c r="J4" i="2"/>
  <c r="J22" i="2" s="1"/>
  <c r="H20" i="2"/>
  <c r="H18" i="2"/>
  <c r="H16" i="2"/>
  <c r="H14" i="2"/>
  <c r="H12" i="2"/>
  <c r="H10" i="2"/>
  <c r="H8" i="2"/>
  <c r="H6" i="2"/>
  <c r="H4" i="2"/>
  <c r="H22" i="2" s="1"/>
  <c r="F22" i="2"/>
  <c r="F20" i="2"/>
  <c r="F18" i="2"/>
  <c r="F16" i="2"/>
  <c r="F14" i="2"/>
  <c r="F12" i="2"/>
  <c r="F10" i="2"/>
  <c r="F8" i="2"/>
  <c r="F6" i="2"/>
  <c r="F4" i="2"/>
  <c r="D22" i="2"/>
  <c r="D20" i="2"/>
  <c r="D18" i="2"/>
  <c r="D16" i="2"/>
  <c r="D14" i="2"/>
  <c r="D12" i="2"/>
  <c r="D10" i="2"/>
  <c r="D8" i="2"/>
  <c r="D6" i="2"/>
  <c r="D4" i="2"/>
  <c r="G24" i="2" l="1"/>
  <c r="E24" i="2"/>
  <c r="C24" i="2"/>
  <c r="J24" i="2" l="1"/>
</calcChain>
</file>

<file path=xl/sharedStrings.xml><?xml version="1.0" encoding="utf-8"?>
<sst xmlns="http://schemas.openxmlformats.org/spreadsheetml/2006/main" count="54" uniqueCount="35">
  <si>
    <t>Transilvania</t>
  </si>
  <si>
    <t>Tara Romaneasca</t>
  </si>
  <si>
    <t>Moldova</t>
  </si>
  <si>
    <t>Total</t>
  </si>
  <si>
    <t>ha</t>
  </si>
  <si>
    <t>Unit of measurements</t>
  </si>
  <si>
    <t>Region</t>
  </si>
  <si>
    <t>Natural seeding</t>
  </si>
  <si>
    <t>Planting saplings</t>
  </si>
  <si>
    <t>Artificial seeding</t>
  </si>
  <si>
    <t>Undefined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</si>
  <si>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</si>
  <si>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Drajon (?)</t>
  </si>
  <si>
    <t>Butas, puiet plantat (?)</t>
  </si>
  <si>
    <t>Sada (?)</t>
  </si>
  <si>
    <t>Lastar sulinar (?)</t>
  </si>
  <si>
    <t>(1) ±     sampling error (%)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</si>
  <si>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</si>
  <si>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</si>
  <si>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</si>
  <si>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</si>
  <si>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Regeneration Method</t>
  </si>
  <si>
    <t>Total in %</t>
  </si>
  <si>
    <t>Transilvania,
proportion of class figures in %</t>
  </si>
  <si>
    <t>Tara Romaneasca,
proportion of class figures in %</t>
  </si>
  <si>
    <t>Moldova,
proportion of class figures in %</t>
  </si>
  <si>
    <t>% by Region</t>
  </si>
  <si>
    <t>Value adding steps:</t>
  </si>
  <si>
    <t>Table formatted</t>
  </si>
  <si>
    <t>Percentage values added</t>
  </si>
  <si>
    <t>Totals checked</t>
  </si>
  <si>
    <t>JRC value adding: 2019-04</t>
  </si>
  <si>
    <t>NFI Romania Cycle II (2013-2018): 1.3.Forest area in relation to regeneration method, by region</t>
  </si>
  <si>
    <t>Table translated (translation might be wrong)</t>
  </si>
  <si>
    <t>Sprout, Shoot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</si>
</sst>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0.0%"/>
    <numFmt numFmtId="167" formatCode="0.000%"/>
    <numFmt numFmtId="168" formatCode="0.0000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9" fillId="0" borderId="0" applyNumberFormat="0" applyBorder="0" applyAlignment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/>
    <xf numFmtId="0" fontId="0" fillId="0" borderId="0" xfId="0"/>
    <xf numFmtId="165" fontId="4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7" fillId="0" borderId="0" xfId="0" applyFont="1"/>
    <xf numFmtId="16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166" fontId="0" fillId="0" borderId="1" xfId="1" applyNumberFormat="1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6" fontId="1" fillId="3" borderId="1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3" fillId="3" borderId="1" xfId="1" applyNumberFormat="1" applyFont="1" applyFill="1" applyBorder="1" applyAlignment="1">
      <alignment horizontal="right" vertical="center" wrapText="1"/>
    </xf>
    <xf numFmtId="0" fontId="9" fillId="0" borderId="0" xfId="2" applyFill="1" applyProtection="1"/>
    <xf numFmtId="10" fontId="0" fillId="0" borderId="1" xfId="1" applyNumberFormat="1" applyFont="1" applyBorder="1" applyAlignment="1">
      <alignment horizontal="right" vertical="center" wrapText="1"/>
    </xf>
    <xf numFmtId="167" fontId="0" fillId="0" borderId="1" xfId="1" applyNumberFormat="1" applyFont="1" applyBorder="1" applyAlignment="1">
      <alignment horizontal="right" vertical="center" wrapText="1"/>
    </xf>
    <xf numFmtId="167" fontId="4" fillId="0" borderId="1" xfId="1" applyNumberFormat="1" applyFont="1" applyBorder="1" applyAlignment="1">
      <alignment horizontal="right" vertical="center" wrapText="1"/>
    </xf>
    <xf numFmtId="168" fontId="0" fillId="0" borderId="1" xfId="1" applyNumberFormat="1" applyFont="1" applyBorder="1" applyAlignment="1">
      <alignment horizontal="right" vertical="center" wrapText="1"/>
    </xf>
    <xf numFmtId="10" fontId="1" fillId="3" borderId="1" xfId="1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J1"/>
    </sheetView>
  </sheetViews>
  <sheetFormatPr defaultRowHeight="15" x14ac:dyDescent="0.25"/>
  <cols>
    <col min="1" max="1" width="26" style="4" customWidth="1"/>
    <col min="2" max="5" width="16.85546875" style="4" customWidth="1"/>
    <col min="6" max="6" width="16.85546875" style="18" customWidth="1"/>
    <col min="7" max="7" width="16.85546875" style="4" customWidth="1"/>
    <col min="8" max="8" width="16.85546875" style="18" customWidth="1"/>
    <col min="9" max="9" width="16.85546875" style="4" customWidth="1"/>
    <col min="10" max="10" width="16.85546875" style="18" customWidth="1"/>
  </cols>
  <sheetData>
    <row r="1" spans="1:10" ht="28.5" customHeight="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7" t="s">
        <v>21</v>
      </c>
      <c r="B2" s="28" t="s">
        <v>5</v>
      </c>
      <c r="C2" s="30" t="s">
        <v>6</v>
      </c>
      <c r="D2" s="31"/>
      <c r="E2" s="31"/>
      <c r="F2" s="31"/>
      <c r="G2" s="31"/>
      <c r="H2" s="32"/>
      <c r="I2" s="28" t="s">
        <v>3</v>
      </c>
      <c r="J2" s="33" t="s">
        <v>22</v>
      </c>
    </row>
    <row r="3" spans="1:10" ht="45" x14ac:dyDescent="0.25">
      <c r="A3" s="27"/>
      <c r="B3" s="29"/>
      <c r="C3" s="12" t="s">
        <v>0</v>
      </c>
      <c r="D3" s="13" t="s">
        <v>23</v>
      </c>
      <c r="E3" s="12" t="s">
        <v>1</v>
      </c>
      <c r="F3" s="13" t="s">
        <v>24</v>
      </c>
      <c r="G3" s="12" t="s">
        <v>2</v>
      </c>
      <c r="H3" s="13" t="s">
        <v>25</v>
      </c>
      <c r="I3" s="28"/>
      <c r="J3" s="33"/>
    </row>
    <row r="4" spans="1:10" x14ac:dyDescent="0.25">
      <c r="A4" s="34" t="s">
        <v>7</v>
      </c>
      <c r="B4" s="1" t="s">
        <v>4</v>
      </c>
      <c r="C4" s="7">
        <v>2756481.5060000001</v>
      </c>
      <c r="D4" s="14">
        <f>C4/C$22</f>
        <v>0.74285891903162615</v>
      </c>
      <c r="E4" s="7">
        <v>1243064.9639999999</v>
      </c>
      <c r="F4" s="14">
        <f>E4/E$22</f>
        <v>0.68425046081956442</v>
      </c>
      <c r="G4" s="7">
        <v>980101.96499999997</v>
      </c>
      <c r="H4" s="14">
        <f>G4/G$22</f>
        <v>0.69921034818739258</v>
      </c>
      <c r="I4" s="8">
        <v>4979648.4359999998</v>
      </c>
      <c r="J4" s="16">
        <f>I4/I$22</f>
        <v>0.71866277051361882</v>
      </c>
    </row>
    <row r="5" spans="1:10" ht="17.25" x14ac:dyDescent="0.25">
      <c r="A5" s="34"/>
      <c r="B5" s="1" t="s">
        <v>11</v>
      </c>
      <c r="C5" s="5">
        <v>3.3940000000000001</v>
      </c>
      <c r="D5" s="15"/>
      <c r="E5" s="5">
        <v>4.5149999999999997</v>
      </c>
      <c r="F5" s="15"/>
      <c r="G5" s="5">
        <v>5.4619999999999997</v>
      </c>
      <c r="H5" s="15"/>
      <c r="I5" s="6">
        <v>2.44</v>
      </c>
      <c r="J5" s="17"/>
    </row>
    <row r="6" spans="1:10" x14ac:dyDescent="0.25">
      <c r="A6" s="34" t="s">
        <v>9</v>
      </c>
      <c r="B6" s="1" t="s">
        <v>4</v>
      </c>
      <c r="C6" s="7">
        <v>16079.635</v>
      </c>
      <c r="D6" s="14">
        <f>C6/C$22</f>
        <v>4.3333866918833959E-3</v>
      </c>
      <c r="E6" s="7">
        <v>6743.8090000000002</v>
      </c>
      <c r="F6" s="14">
        <f>E6/E$22</f>
        <v>3.7121586960994313E-3</v>
      </c>
      <c r="G6" s="7">
        <v>1812.7719999999999</v>
      </c>
      <c r="H6" s="14">
        <f>G6/G$22</f>
        <v>1.2932419141760991E-3</v>
      </c>
      <c r="I6" s="8">
        <v>24636.217000000001</v>
      </c>
      <c r="J6" s="16">
        <f>I6/I$22</f>
        <v>3.5554983834193542E-3</v>
      </c>
    </row>
    <row r="7" spans="1:10" ht="17.25" x14ac:dyDescent="0.25">
      <c r="A7" s="34"/>
      <c r="B7" s="1" t="s">
        <v>11</v>
      </c>
      <c r="C7" s="5">
        <v>23.686</v>
      </c>
      <c r="D7" s="15"/>
      <c r="E7" s="5">
        <v>42.674999999999997</v>
      </c>
      <c r="F7" s="15"/>
      <c r="G7" s="5">
        <v>45.206000000000003</v>
      </c>
      <c r="H7" s="15"/>
      <c r="I7" s="6">
        <v>19.66</v>
      </c>
      <c r="J7" s="17"/>
    </row>
    <row r="8" spans="1:10" x14ac:dyDescent="0.25">
      <c r="A8" s="34" t="s">
        <v>8</v>
      </c>
      <c r="B8" s="1" t="s">
        <v>4</v>
      </c>
      <c r="C8" s="7">
        <v>181894.66800000001</v>
      </c>
      <c r="D8" s="14">
        <f>C8/C$22</f>
        <v>4.9019765289184031E-2</v>
      </c>
      <c r="E8" s="7">
        <v>128274.454</v>
      </c>
      <c r="F8" s="14">
        <f>E8/E$22</f>
        <v>7.0609225424905483E-2</v>
      </c>
      <c r="G8" s="7">
        <v>166102.15900000001</v>
      </c>
      <c r="H8" s="14">
        <f>G8/G$22</f>
        <v>0.11849823036429445</v>
      </c>
      <c r="I8" s="8">
        <v>476271.28200000001</v>
      </c>
      <c r="J8" s="16">
        <f>I8/I$22</f>
        <v>6.8735462641040357E-2</v>
      </c>
    </row>
    <row r="9" spans="1:10" ht="17.25" x14ac:dyDescent="0.25">
      <c r="A9" s="34"/>
      <c r="B9" s="1" t="s">
        <v>11</v>
      </c>
      <c r="C9" s="5">
        <v>10.282</v>
      </c>
      <c r="D9" s="15"/>
      <c r="E9" s="5">
        <v>11.5</v>
      </c>
      <c r="F9" s="15"/>
      <c r="G9" s="5">
        <v>10.993</v>
      </c>
      <c r="H9" s="15"/>
      <c r="I9" s="6">
        <v>6.3019999999999996</v>
      </c>
      <c r="J9" s="17"/>
    </row>
    <row r="10" spans="1:10" x14ac:dyDescent="0.25">
      <c r="A10" s="34" t="s">
        <v>34</v>
      </c>
      <c r="B10" s="1" t="s">
        <v>4</v>
      </c>
      <c r="C10" s="7">
        <v>532666.22900000005</v>
      </c>
      <c r="D10" s="14">
        <f>C10/C$22</f>
        <v>0.1435510661755888</v>
      </c>
      <c r="E10" s="7">
        <v>276015.04700000002</v>
      </c>
      <c r="F10" s="14">
        <f>E10/E$22</f>
        <v>0.15193367086394993</v>
      </c>
      <c r="G10" s="7">
        <v>190121.11</v>
      </c>
      <c r="H10" s="14">
        <f>G10/G$22</f>
        <v>0.13563348740033754</v>
      </c>
      <c r="I10" s="8">
        <v>998802.38600000006</v>
      </c>
      <c r="J10" s="16">
        <f>I10/I$22</f>
        <v>0.14414714194059883</v>
      </c>
    </row>
    <row r="11" spans="1:10" ht="17.25" x14ac:dyDescent="0.25">
      <c r="A11" s="34"/>
      <c r="B11" s="1" t="s">
        <v>11</v>
      </c>
      <c r="C11" s="5">
        <v>5.782</v>
      </c>
      <c r="D11" s="15"/>
      <c r="E11" s="5">
        <v>7.4790000000000001</v>
      </c>
      <c r="F11" s="15"/>
      <c r="G11" s="5">
        <v>10.772</v>
      </c>
      <c r="H11" s="15"/>
      <c r="I11" s="6">
        <v>4.2409999999999997</v>
      </c>
      <c r="J11" s="17"/>
    </row>
    <row r="12" spans="1:10" x14ac:dyDescent="0.25">
      <c r="A12" s="34" t="s">
        <v>12</v>
      </c>
      <c r="B12" s="1" t="s">
        <v>4</v>
      </c>
      <c r="C12" s="7">
        <v>31403.151999999998</v>
      </c>
      <c r="D12" s="14">
        <f>C12/C$22</f>
        <v>8.4630031067242165E-3</v>
      </c>
      <c r="E12" s="7">
        <v>9642.5660000000007</v>
      </c>
      <c r="F12" s="14">
        <f>E12/E$22</f>
        <v>5.307791965877549E-3</v>
      </c>
      <c r="G12" s="7">
        <v>9498.9580000000005</v>
      </c>
      <c r="H12" s="14">
        <f>G12/G$22</f>
        <v>6.7766109729179239E-3</v>
      </c>
      <c r="I12" s="8">
        <v>50544.675999999999</v>
      </c>
      <c r="J12" s="16">
        <f>I12/I$22</f>
        <v>7.2946067088325703E-3</v>
      </c>
    </row>
    <row r="13" spans="1:10" ht="17.25" x14ac:dyDescent="0.25">
      <c r="A13" s="34"/>
      <c r="B13" s="1" t="s">
        <v>11</v>
      </c>
      <c r="C13" s="5">
        <v>18.943000000000001</v>
      </c>
      <c r="D13" s="15"/>
      <c r="E13" s="5">
        <v>30.701000000000001</v>
      </c>
      <c r="F13" s="15"/>
      <c r="G13" s="5">
        <v>35.573999999999998</v>
      </c>
      <c r="H13" s="15"/>
      <c r="I13" s="6">
        <v>14.747999999999999</v>
      </c>
      <c r="J13" s="17"/>
    </row>
    <row r="14" spans="1:10" x14ac:dyDescent="0.25">
      <c r="A14" s="34" t="s">
        <v>13</v>
      </c>
      <c r="B14" s="1" t="s">
        <v>4</v>
      </c>
      <c r="C14" s="7">
        <v>786.47299999999996</v>
      </c>
      <c r="D14" s="21">
        <f>C14/C$22</f>
        <v>2.1195080807030818E-4</v>
      </c>
      <c r="E14" s="7">
        <v>24208.298999999999</v>
      </c>
      <c r="F14" s="14">
        <f>E14/E$22</f>
        <v>1.3325562401103762E-2</v>
      </c>
      <c r="G14" s="7">
        <v>3928.252</v>
      </c>
      <c r="H14" s="21">
        <f>G14/G$22</f>
        <v>2.8024374470954371E-3</v>
      </c>
      <c r="I14" s="8">
        <v>28923.024000000001</v>
      </c>
      <c r="J14" s="16">
        <f>I14/I$22</f>
        <v>4.1741702906578221E-3</v>
      </c>
    </row>
    <row r="15" spans="1:10" ht="17.25" x14ac:dyDescent="0.25">
      <c r="A15" s="34"/>
      <c r="B15" s="1" t="s">
        <v>11</v>
      </c>
      <c r="C15" s="5">
        <v>58.143999999999998</v>
      </c>
      <c r="D15" s="23"/>
      <c r="E15" s="5">
        <v>16.600999999999999</v>
      </c>
      <c r="F15" s="23"/>
      <c r="G15" s="5">
        <v>58.241999999999997</v>
      </c>
      <c r="H15" s="23"/>
      <c r="I15" s="6">
        <v>16.067</v>
      </c>
      <c r="J15" s="17"/>
    </row>
    <row r="16" spans="1:10" x14ac:dyDescent="0.25">
      <c r="A16" s="34" t="s">
        <v>14</v>
      </c>
      <c r="B16" s="1" t="s">
        <v>4</v>
      </c>
      <c r="C16" s="7">
        <v>445.75</v>
      </c>
      <c r="D16" s="21">
        <f>C16/C$22</f>
        <v>1.2012754754116146E-4</v>
      </c>
      <c r="E16" s="7">
        <v>4538.7030000000004</v>
      </c>
      <c r="F16" s="21">
        <f>E16/E$22</f>
        <v>2.4983486054338993E-3</v>
      </c>
      <c r="G16" s="7">
        <v>503.45600000000002</v>
      </c>
      <c r="H16" s="21">
        <f>G16/G$22</f>
        <v>3.5916839025726464E-4</v>
      </c>
      <c r="I16" s="8">
        <v>5487.91</v>
      </c>
      <c r="J16" s="25">
        <f>I16/I$22</f>
        <v>7.9201507006335049E-4</v>
      </c>
    </row>
    <row r="17" spans="1:10" ht="17.25" x14ac:dyDescent="0.25">
      <c r="A17" s="34"/>
      <c r="B17" s="1" t="s">
        <v>11</v>
      </c>
      <c r="C17" s="5">
        <v>69.043999999999997</v>
      </c>
      <c r="D17" s="23"/>
      <c r="E17" s="5">
        <v>39.917000000000002</v>
      </c>
      <c r="F17" s="23"/>
      <c r="G17" s="5">
        <v>124.792</v>
      </c>
      <c r="H17" s="23"/>
      <c r="I17" s="6">
        <v>35.389000000000003</v>
      </c>
      <c r="J17" s="17"/>
    </row>
    <row r="18" spans="1:10" x14ac:dyDescent="0.25">
      <c r="A18" s="34" t="s">
        <v>15</v>
      </c>
      <c r="B18" s="1" t="s">
        <v>4</v>
      </c>
      <c r="C18" s="7">
        <v>182.14599999999999</v>
      </c>
      <c r="D18" s="22">
        <f>C18/C$22</f>
        <v>4.9087498091828138E-5</v>
      </c>
      <c r="E18" s="7">
        <v>4798.2139999999999</v>
      </c>
      <c r="F18" s="21">
        <f>E18/E$22</f>
        <v>2.6411975525768949E-3</v>
      </c>
      <c r="G18" s="7">
        <v>0.66900000000000004</v>
      </c>
      <c r="H18" s="24">
        <f>G18/G$22</f>
        <v>4.7726842679819101E-7</v>
      </c>
      <c r="I18" s="8">
        <v>4981.0290000000005</v>
      </c>
      <c r="J18" s="25">
        <f>I18/I$22</f>
        <v>7.1886201348465644E-4</v>
      </c>
    </row>
    <row r="19" spans="1:10" ht="17.25" x14ac:dyDescent="0.25">
      <c r="A19" s="34"/>
      <c r="B19" s="1" t="s">
        <v>11</v>
      </c>
      <c r="C19" s="5">
        <v>105.42100000000001</v>
      </c>
      <c r="D19" s="15"/>
      <c r="E19" s="5">
        <v>34.32</v>
      </c>
      <c r="F19" s="15"/>
      <c r="G19" s="5">
        <v>196.07599999999999</v>
      </c>
      <c r="H19" s="15"/>
      <c r="I19" s="6">
        <v>33.283999999999999</v>
      </c>
      <c r="J19" s="17"/>
    </row>
    <row r="20" spans="1:10" x14ac:dyDescent="0.25">
      <c r="A20" s="34" t="s">
        <v>10</v>
      </c>
      <c r="B20" s="1" t="s">
        <v>4</v>
      </c>
      <c r="C20" s="7">
        <v>190699.74900000001</v>
      </c>
      <c r="D20" s="14">
        <f>C20/C$22</f>
        <v>5.1392693581794859E-2</v>
      </c>
      <c r="E20" s="7">
        <v>119395.16499999999</v>
      </c>
      <c r="F20" s="14">
        <f>E20/E$22</f>
        <v>6.5721582569579953E-2</v>
      </c>
      <c r="G20" s="7">
        <v>49657.576000000001</v>
      </c>
      <c r="H20" s="14">
        <f>G20/G$22</f>
        <v>3.5425998768507633E-2</v>
      </c>
      <c r="I20" s="8">
        <v>359752.489</v>
      </c>
      <c r="J20" s="16">
        <f>I20/I$22</f>
        <v>5.1919472582604258E-2</v>
      </c>
    </row>
    <row r="21" spans="1:10" ht="17.25" x14ac:dyDescent="0.25">
      <c r="A21" s="34"/>
      <c r="B21" s="1" t="s">
        <v>11</v>
      </c>
      <c r="C21" s="5">
        <v>7.2949999999999999</v>
      </c>
      <c r="D21" s="15"/>
      <c r="E21" s="5">
        <v>10.515000000000001</v>
      </c>
      <c r="F21" s="15"/>
      <c r="G21" s="5">
        <v>11.250999999999999</v>
      </c>
      <c r="H21" s="15"/>
      <c r="I21" s="6">
        <v>5.4349999999999996</v>
      </c>
      <c r="J21" s="17"/>
    </row>
    <row r="22" spans="1:10" x14ac:dyDescent="0.25">
      <c r="A22" s="35" t="s">
        <v>3</v>
      </c>
      <c r="B22" s="11" t="s">
        <v>4</v>
      </c>
      <c r="C22" s="8">
        <v>3710639.3089999999</v>
      </c>
      <c r="D22" s="16">
        <f>SUM(D4:D21)</f>
        <v>0.99999999973050491</v>
      </c>
      <c r="E22" s="8">
        <v>1816681.223</v>
      </c>
      <c r="F22" s="16">
        <f>SUM(F4:F21)</f>
        <v>0.99999999889909108</v>
      </c>
      <c r="G22" s="8">
        <v>1401726.916</v>
      </c>
      <c r="H22" s="16">
        <f>SUM(H4:H21)</f>
        <v>1.0000000007134058</v>
      </c>
      <c r="I22" s="8">
        <v>6929047.4479999999</v>
      </c>
      <c r="J22" s="16">
        <f>SUM(J4:J21)</f>
        <v>1.0000000001443201</v>
      </c>
    </row>
    <row r="23" spans="1:10" ht="17.25" x14ac:dyDescent="0.25">
      <c r="A23" s="35"/>
      <c r="B23" s="11" t="s">
        <v>11</v>
      </c>
      <c r="C23" s="6">
        <v>1.44</v>
      </c>
      <c r="D23" s="6"/>
      <c r="E23" s="6">
        <v>2.028</v>
      </c>
      <c r="F23" s="17"/>
      <c r="G23" s="6">
        <v>2.1669999999999998</v>
      </c>
      <c r="H23" s="17"/>
      <c r="I23" s="6">
        <v>1.034</v>
      </c>
      <c r="J23" s="17"/>
    </row>
    <row r="24" spans="1:10" ht="17.25" x14ac:dyDescent="0.25">
      <c r="A24" s="2" t="s">
        <v>16</v>
      </c>
      <c r="B24" s="11" t="s">
        <v>26</v>
      </c>
      <c r="C24" s="19">
        <f>C22/$I22</f>
        <v>0.53551939669153781</v>
      </c>
      <c r="E24" s="19">
        <f>E22/$I22</f>
        <v>0.26218340062375628</v>
      </c>
      <c r="F24" s="4"/>
      <c r="G24" s="19">
        <f>G22/$I22</f>
        <v>0.20229720268470588</v>
      </c>
      <c r="H24" s="4"/>
      <c r="J24" s="16">
        <f>SUM(C24,E24,G24)</f>
        <v>1</v>
      </c>
    </row>
    <row r="25" spans="1:10" ht="17.25" x14ac:dyDescent="0.25">
      <c r="A25" s="3"/>
      <c r="C25" s="10"/>
      <c r="D25" s="10"/>
      <c r="E25" s="10"/>
      <c r="G25" s="10"/>
      <c r="I25" s="10"/>
    </row>
    <row r="26" spans="1:10" x14ac:dyDescent="0.25">
      <c r="C26" s="10"/>
      <c r="D26" s="10"/>
      <c r="E26" s="10"/>
      <c r="G26" s="10"/>
      <c r="I26" s="10"/>
    </row>
    <row r="27" spans="1:10" x14ac:dyDescent="0.25">
      <c r="A27" s="20" t="s">
        <v>27</v>
      </c>
    </row>
    <row r="28" spans="1:10" x14ac:dyDescent="0.25">
      <c r="A28" s="20" t="s">
        <v>28</v>
      </c>
    </row>
    <row r="29" spans="1:10" x14ac:dyDescent="0.25">
      <c r="A29" s="20" t="s">
        <v>33</v>
      </c>
    </row>
    <row r="30" spans="1:10" x14ac:dyDescent="0.25">
      <c r="A30" s="4" t="s">
        <v>29</v>
      </c>
    </row>
    <row r="31" spans="1:10" x14ac:dyDescent="0.25">
      <c r="A31" s="4" t="s">
        <v>30</v>
      </c>
    </row>
    <row r="33" spans="1:1" x14ac:dyDescent="0.25">
      <c r="A33" s="20" t="s">
        <v>31</v>
      </c>
    </row>
    <row r="35" spans="1:1" x14ac:dyDescent="0.25">
      <c r="A35" s="9" t="s">
        <v>17</v>
      </c>
    </row>
    <row r="36" spans="1:1" x14ac:dyDescent="0.25">
      <c r="A36" s="9" t="s">
        <v>18</v>
      </c>
    </row>
    <row r="37" spans="1:1" x14ac:dyDescent="0.25">
      <c r="A37" s="9" t="s">
        <v>19</v>
      </c>
    </row>
    <row r="38" spans="1:1" x14ac:dyDescent="0.25">
      <c r="A38" s="9" t="s">
        <v>20</v>
      </c>
    </row>
  </sheetData>
  <mergeCells count="16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2015-11-03T07:41:09Z</dcterms:created>
  <dcterms:modified xsi:type="dcterms:W3CDTF">2019-06-18T07:27:50Z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f047cb2b-09fe-4d02-a929-fb3a88cbd235</vt:lpwstr>
  </property>
</Properties>
</file>