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FI\Originals_more_recent\Tabular_data\Info_level_B\Topic_GrowStock\"/>
    </mc:Choice>
  </mc:AlternateContent>
  <bookViews>
    <workbookView xWindow="0" yWindow="0" windowWidth="28680" windowHeight="9360"/>
  </bookViews>
  <sheets>
    <sheet name="Luke_Met_Mvarat_1.16" sheetId="3" r:id="rId1"/>
  </sheets>
  <calcPr calcId="162913" iterateDelta="1E-4"/>
</workbook>
</file>

<file path=xl/calcChain.xml><?xml version="1.0" encoding="utf-8"?>
<calcChain xmlns="http://schemas.openxmlformats.org/spreadsheetml/2006/main">
  <c r="L5" i="3" l="1"/>
  <c r="J8" i="3" l="1"/>
  <c r="J7" i="3"/>
  <c r="J6" i="3"/>
  <c r="J5" i="3"/>
  <c r="H8" i="3"/>
  <c r="H7" i="3"/>
  <c r="H6" i="3"/>
  <c r="H5" i="3"/>
  <c r="F8" i="3"/>
  <c r="F7" i="3"/>
  <c r="F6" i="3"/>
  <c r="F5" i="3"/>
  <c r="D5" i="3"/>
  <c r="D6" i="3"/>
  <c r="D7" i="3"/>
  <c r="D8" i="3"/>
  <c r="L6" i="3" l="1"/>
  <c r="L7" i="3"/>
  <c r="L8" i="3"/>
</calcChain>
</file>

<file path=xl/comments1.xml><?xml version="1.0" encoding="utf-8"?>
<comments xmlns="http://schemas.openxmlformats.org/spreadsheetml/2006/main">
  <authors>
    <author>PXWeb</author>
  </authors>
  <commentList>
    <comment ref="C3" authorId="0" shapeId="0">
      <text>
        <r>
          <rPr>
            <sz val="8"/>
            <color rgb="FF000000"/>
            <rFont val="Tahoma"/>
            <family val="2"/>
          </rPr>
          <t xml:space="preserve">Pine includes all other coniferous species except Norway spruce. The volume of other coniferous species in NFI 11 is 2.3 million m³. The volume of other coniferous species in NFI 12 is 3.1 million m³.
</t>
        </r>
      </text>
    </comment>
    <comment ref="B7" authorId="0" shapeId="0">
      <text>
        <r>
          <rPr>
            <sz val="8"/>
            <color rgb="FF000000"/>
            <rFont val="Tahoma"/>
            <family val="2"/>
          </rPr>
          <t xml:space="preserve">According to NFI 11, growing stock volumes on forest land amounted to 2 295 million m³ and on poorly productive forest land 62 million m³.
</t>
        </r>
      </text>
    </comment>
    <comment ref="B8" authorId="0" shapeId="0">
      <text>
        <r>
          <rPr>
            <sz val="8"/>
            <color rgb="FF000000"/>
            <rFont val="Tahoma"/>
            <family val="2"/>
          </rPr>
          <t xml:space="preserve">The results for the whole country have been calculated using the measurements of NFI12 during the years 2014-2017. Regional results have been calculated using the measurements of last five years (2013-2017) in NFI11 and in NFI12. In Åland and in Northern Lapland only the measurements of NFI11 have been made for the present.
According to the NFI 12, growing stock volumes on forest land amounted to 2 408 million m³ and on poorly productive forest land 65 million m³.
</t>
        </r>
      </text>
    </comment>
  </commentList>
</comments>
</file>

<file path=xl/sharedStrings.xml><?xml version="1.0" encoding="utf-8"?>
<sst xmlns="http://schemas.openxmlformats.org/spreadsheetml/2006/main" count="53" uniqueCount="42">
  <si>
    <t>WHOLE COUNTRY</t>
  </si>
  <si>
    <t>NFI 9 (1996-2003)</t>
  </si>
  <si>
    <t>NFI 10 (2004-2008)</t>
  </si>
  <si>
    <t>NFI 11 (2009-2013)</t>
  </si>
  <si>
    <t>NFI 11/12</t>
  </si>
  <si>
    <t>inventory:</t>
  </si>
  <si>
    <t>NFI 11/12:</t>
  </si>
  <si>
    <t>tree species:</t>
  </si>
  <si>
    <t>Latest update:</t>
  </si>
  <si>
    <t>20170224 09:00</t>
  </si>
  <si>
    <t>Source:</t>
  </si>
  <si>
    <t>Luonnonvarakeskus, Metsävarat</t>
  </si>
  <si>
    <t>Contact:</t>
  </si>
  <si>
    <t>tietopalvelu@luke.fi</t>
  </si>
  <si>
    <t>Copyright</t>
  </si>
  <si>
    <t>Units:</t>
  </si>
  <si>
    <t>mill. m³, %</t>
  </si>
  <si>
    <t>Database:</t>
  </si>
  <si>
    <t>Luke/Tilastot</t>
  </si>
  <si>
    <t>Internal reference code:</t>
  </si>
  <si>
    <t>Luke_Met_Mvarat_1.16</t>
  </si>
  <si>
    <t>Spruce</t>
  </si>
  <si>
    <t>Pine</t>
  </si>
  <si>
    <t>Birch</t>
  </si>
  <si>
    <t>Other broadleaved</t>
  </si>
  <si>
    <t>Total volume</t>
  </si>
  <si>
    <t>in million m³</t>
  </si>
  <si>
    <t>in %</t>
  </si>
  <si>
    <t>Area</t>
  </si>
  <si>
    <t>Forest Inventory</t>
  </si>
  <si>
    <t>Period</t>
  </si>
  <si>
    <t>Value adding steps:</t>
  </si>
  <si>
    <t>Columns with percentage values added</t>
  </si>
  <si>
    <t>Table formated</t>
  </si>
  <si>
    <t>Table Quality checked: Totals</t>
  </si>
  <si>
    <t>JRC value adding: 2019-02</t>
  </si>
  <si>
    <t>The results for the whole country have been calculated using the measurements of NFI12 during the years 2014-2017. Regional results have been calculated using the measurements of last five years (2013-2017) in NFI11 and in NFI12. In Åland and in Northern Lapland only the measurements of NFI11 have been made for the present.</t>
  </si>
  <si>
    <t>Pine:</t>
  </si>
  <si>
    <t>Pine includes all other conifers except Norway spruce.</t>
  </si>
  <si>
    <t>Attention:</t>
  </si>
  <si>
    <t>Figure in Cell C8 is larger by 10 million m3 compared to the sum of all figures of Pine volume for NFI 11/12 in all 19 Regions. This is likely due to 'rounding' effects, still it leads to a discrepancy of 10 million m3.</t>
  </si>
  <si>
    <t>Change of Growing stock volume (in million m3) on 'Forest Land' and 'Poorly Productive Forest Land' available for wood production (FAWS) over time by tree species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</si>
</sst>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rgb="FF000000"/>
      <name val="Calibri"/>
      <family val="2"/>
    </font>
    <font>
      <b/>
      <sz val="14"/>
      <color rgb="FF000000"/>
      <name val="Calibri"/>
      <family val="2"/>
    </font>
    <font>
      <b/>
      <sz val="11"/>
      <color rgb="FF000000"/>
      <name val="Calibri"/>
      <family val="2"/>
    </font>
    <font>
      <sz val="8"/>
      <color rgb="FF000000"/>
      <name val="Tahoma"/>
      <family val="2"/>
    </font>
    <font>
      <sz val="11"/>
      <color rgb="FF000000"/>
      <name val="Calibri"/>
      <family val="2"/>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pplyNumberFormat="0" applyBorder="0" applyAlignment="0"/>
    <xf numFmtId="9" fontId="4" fillId="0" borderId="0" applyFont="0" applyFill="0" applyBorder="0" applyAlignment="0" applyProtection="0"/>
  </cellStyleXfs>
  <cellXfs count="35">
    <xf numFmtId="0" fontId="0" fillId="0" borderId="0" xfId="0" applyFill="1" applyProtection="1"/>
    <xf numFmtId="0" fontId="1" fillId="0" borderId="0" xfId="0" applyFont="1" applyFill="1" applyProtection="1"/>
    <xf numFmtId="3" fontId="0" fillId="0" borderId="1" xfId="0" applyNumberFormat="1" applyFill="1" applyBorder="1" applyProtection="1"/>
    <xf numFmtId="164" fontId="0" fillId="0" borderId="1" xfId="1" applyNumberFormat="1" applyFont="1" applyFill="1" applyBorder="1" applyProtection="1"/>
    <xf numFmtId="3" fontId="0" fillId="0" borderId="8" xfId="0" applyNumberFormat="1" applyFill="1" applyBorder="1" applyProtection="1"/>
    <xf numFmtId="164" fontId="0" fillId="0" borderId="8" xfId="1" applyNumberFormat="1" applyFont="1" applyFill="1" applyBorder="1" applyProtection="1"/>
    <xf numFmtId="164" fontId="0" fillId="0" borderId="11" xfId="1" applyNumberFormat="1" applyFont="1" applyFill="1" applyBorder="1" applyProtection="1"/>
    <xf numFmtId="164" fontId="0" fillId="0" borderId="12" xfId="1" applyNumberFormat="1" applyFont="1" applyFill="1" applyBorder="1" applyProtection="1"/>
    <xf numFmtId="3" fontId="2" fillId="0" borderId="5" xfId="0" applyNumberFormat="1" applyFont="1" applyFill="1" applyBorder="1" applyProtection="1"/>
    <xf numFmtId="164" fontId="2" fillId="0" borderId="6" xfId="1" applyNumberFormat="1" applyFont="1" applyFill="1" applyBorder="1" applyProtection="1"/>
    <xf numFmtId="3" fontId="2" fillId="0" borderId="7" xfId="0" applyNumberFormat="1" applyFont="1" applyFill="1" applyBorder="1" applyProtection="1"/>
    <xf numFmtId="164" fontId="2" fillId="0" borderId="9" xfId="1" applyNumberFormat="1" applyFont="1" applyFill="1" applyBorder="1" applyProtection="1"/>
    <xf numFmtId="0" fontId="0" fillId="0" borderId="0" xfId="0" applyFill="1" applyProtection="1"/>
    <xf numFmtId="3" fontId="0" fillId="0" borderId="15" xfId="0" applyNumberFormat="1" applyFill="1" applyBorder="1" applyProtection="1"/>
    <xf numFmtId="0" fontId="2" fillId="0" borderId="2" xfId="0" applyFont="1" applyFill="1" applyBorder="1" applyAlignment="1" applyProtection="1">
      <alignment vertical="top"/>
    </xf>
    <xf numFmtId="0" fontId="0" fillId="0" borderId="7" xfId="0" applyFill="1" applyBorder="1" applyAlignment="1" applyProtection="1">
      <alignment vertical="top"/>
    </xf>
    <xf numFmtId="0" fontId="2" fillId="0" borderId="13" xfId="0" applyFont="1" applyFill="1" applyBorder="1" applyAlignment="1" applyProtection="1">
      <alignment vertical="top" wrapText="1"/>
    </xf>
    <xf numFmtId="0" fontId="2" fillId="0" borderId="14" xfId="0" applyFont="1" applyFill="1" applyBorder="1" applyAlignment="1" applyProtection="1">
      <alignment vertical="top" wrapText="1"/>
    </xf>
    <xf numFmtId="0" fontId="2" fillId="0" borderId="6" xfId="0" applyFont="1" applyFill="1" applyBorder="1" applyProtection="1"/>
    <xf numFmtId="0" fontId="2" fillId="0" borderId="9" xfId="0" applyFont="1" applyFill="1" applyBorder="1" applyProtection="1"/>
    <xf numFmtId="0" fontId="2" fillId="0" borderId="17" xfId="0" applyFont="1" applyFill="1" applyBorder="1" applyAlignment="1" applyProtection="1">
      <alignment wrapText="1"/>
    </xf>
    <xf numFmtId="0" fontId="2" fillId="0" borderId="8" xfId="0" applyFont="1" applyFill="1" applyBorder="1" applyAlignment="1" applyProtection="1">
      <alignment wrapText="1"/>
    </xf>
    <xf numFmtId="0" fontId="2" fillId="0" borderId="12" xfId="0" applyFont="1" applyFill="1" applyBorder="1" applyAlignment="1" applyProtection="1">
      <alignment wrapText="1"/>
    </xf>
    <xf numFmtId="0" fontId="2" fillId="0" borderId="7" xfId="0" applyFont="1" applyFill="1" applyBorder="1" applyAlignment="1" applyProtection="1">
      <alignment wrapText="1"/>
    </xf>
    <xf numFmtId="0" fontId="2" fillId="0" borderId="9" xfId="0" applyFont="1" applyFill="1" applyBorder="1" applyAlignment="1" applyProtection="1">
      <alignment wrapText="1"/>
    </xf>
    <xf numFmtId="0" fontId="0" fillId="0" borderId="0" xfId="0" applyFill="1" applyProtection="1"/>
    <xf numFmtId="0" fontId="2" fillId="0" borderId="5" xfId="0" applyFont="1" applyFill="1" applyBorder="1" applyProtection="1"/>
    <xf numFmtId="0" fontId="2" fillId="0" borderId="7" xfId="0" applyFont="1" applyFill="1" applyBorder="1" applyProtection="1"/>
    <xf numFmtId="3" fontId="0" fillId="2" borderId="17" xfId="0" applyNumberFormat="1" applyFill="1" applyBorder="1" applyProtection="1"/>
    <xf numFmtId="0" fontId="0" fillId="2" borderId="0" xfId="0" applyFill="1" applyProtection="1"/>
    <xf numFmtId="0" fontId="2" fillId="0" borderId="16" xfId="0" applyFont="1" applyFill="1" applyBorder="1" applyAlignment="1" applyProtection="1">
      <alignment horizontal="center" wrapText="1"/>
    </xf>
    <xf numFmtId="0" fontId="2" fillId="0" borderId="3" xfId="0" applyFont="1" applyFill="1" applyBorder="1" applyAlignment="1" applyProtection="1">
      <alignment horizontal="center" wrapText="1"/>
    </xf>
    <xf numFmtId="0" fontId="2" fillId="0" borderId="10" xfId="0" applyFont="1" applyFill="1" applyBorder="1" applyAlignment="1" applyProtection="1">
      <alignment horizontal="center" wrapText="1"/>
    </xf>
    <xf numFmtId="0" fontId="2" fillId="0" borderId="2" xfId="0" applyFont="1" applyFill="1" applyBorder="1" applyAlignment="1" applyProtection="1">
      <alignment horizontal="center" wrapText="1"/>
    </xf>
    <xf numFmtId="0" fontId="2" fillId="0" borderId="4" xfId="0" applyFont="1" applyFill="1" applyBorder="1" applyAlignment="1" applyProtection="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0"/>
  <sheetViews>
    <sheetView tabSelected="1" workbookViewId="0"/>
  </sheetViews>
  <sheetFormatPr defaultRowHeight="15" x14ac:dyDescent="0.25"/>
  <cols>
    <col min="1" max="1" width="40.7109375" customWidth="1"/>
    <col min="2" max="2" width="31.28515625" customWidth="1"/>
    <col min="3" max="12" width="10.7109375" customWidth="1"/>
    <col min="13" max="13" width="10" customWidth="1"/>
  </cols>
  <sheetData>
    <row r="1" spans="1:12" ht="18.75" x14ac:dyDescent="0.3">
      <c r="A1" s="1" t="s">
        <v>41</v>
      </c>
    </row>
    <row r="2" spans="1:12" ht="15.75" thickBot="1" x14ac:dyDescent="0.3"/>
    <row r="3" spans="1:12" x14ac:dyDescent="0.25">
      <c r="A3" s="14" t="s">
        <v>28</v>
      </c>
      <c r="B3" s="16" t="s">
        <v>29</v>
      </c>
      <c r="C3" s="30" t="s">
        <v>22</v>
      </c>
      <c r="D3" s="31"/>
      <c r="E3" s="31" t="s">
        <v>21</v>
      </c>
      <c r="F3" s="31"/>
      <c r="G3" s="31" t="s">
        <v>23</v>
      </c>
      <c r="H3" s="31"/>
      <c r="I3" s="31" t="s">
        <v>24</v>
      </c>
      <c r="J3" s="32"/>
      <c r="K3" s="33" t="s">
        <v>25</v>
      </c>
      <c r="L3" s="34"/>
    </row>
    <row r="4" spans="1:12" ht="30.75" thickBot="1" x14ac:dyDescent="0.3">
      <c r="A4" s="15"/>
      <c r="B4" s="17" t="s">
        <v>30</v>
      </c>
      <c r="C4" s="20" t="s">
        <v>26</v>
      </c>
      <c r="D4" s="21" t="s">
        <v>27</v>
      </c>
      <c r="E4" s="21" t="s">
        <v>26</v>
      </c>
      <c r="F4" s="21" t="s">
        <v>27</v>
      </c>
      <c r="G4" s="21" t="s">
        <v>26</v>
      </c>
      <c r="H4" s="21" t="s">
        <v>27</v>
      </c>
      <c r="I4" s="21" t="s">
        <v>26</v>
      </c>
      <c r="J4" s="22" t="s">
        <v>27</v>
      </c>
      <c r="K4" s="23" t="s">
        <v>26</v>
      </c>
      <c r="L4" s="24" t="s">
        <v>27</v>
      </c>
    </row>
    <row r="5" spans="1:12" x14ac:dyDescent="0.25">
      <c r="A5" s="26" t="s">
        <v>0</v>
      </c>
      <c r="B5" s="18" t="s">
        <v>1</v>
      </c>
      <c r="C5" s="13">
        <v>924</v>
      </c>
      <c r="D5" s="3">
        <f t="shared" ref="D5:F8" si="0">C5/$K5</f>
        <v>0.47875647668393784</v>
      </c>
      <c r="E5" s="2">
        <v>644</v>
      </c>
      <c r="F5" s="3">
        <f t="shared" si="0"/>
        <v>0.33367875647668394</v>
      </c>
      <c r="G5" s="2">
        <v>297</v>
      </c>
      <c r="H5" s="3">
        <f t="shared" ref="H5" si="1">G5/$K5</f>
        <v>0.15388601036269431</v>
      </c>
      <c r="I5" s="2">
        <v>65</v>
      </c>
      <c r="J5" s="6">
        <f t="shared" ref="J5" si="2">I5/$K5</f>
        <v>3.367875647668394E-2</v>
      </c>
      <c r="K5" s="8">
        <v>1930</v>
      </c>
      <c r="L5" s="9">
        <f>SUM(D5,F5,H5,J5)</f>
        <v>1</v>
      </c>
    </row>
    <row r="6" spans="1:12" x14ac:dyDescent="0.25">
      <c r="A6" s="26" t="s">
        <v>0</v>
      </c>
      <c r="B6" s="18" t="s">
        <v>2</v>
      </c>
      <c r="C6" s="13">
        <v>1006</v>
      </c>
      <c r="D6" s="3">
        <f t="shared" si="0"/>
        <v>0.4972812654473554</v>
      </c>
      <c r="E6" s="2">
        <v>613</v>
      </c>
      <c r="F6" s="3">
        <f t="shared" si="0"/>
        <v>0.30301532377656948</v>
      </c>
      <c r="G6" s="2">
        <v>335</v>
      </c>
      <c r="H6" s="3">
        <f t="shared" ref="H6" si="3">G6/$K6</f>
        <v>0.16559565002471577</v>
      </c>
      <c r="I6" s="2">
        <v>68</v>
      </c>
      <c r="J6" s="6">
        <f t="shared" ref="J6" si="4">I6/$K6</f>
        <v>3.3613445378151259E-2</v>
      </c>
      <c r="K6" s="8">
        <v>2023</v>
      </c>
      <c r="L6" s="9">
        <f t="shared" ref="L6:L8" si="5">SUM(D6,F6,H6,J6)</f>
        <v>0.9995056846267919</v>
      </c>
    </row>
    <row r="7" spans="1:12" x14ac:dyDescent="0.25">
      <c r="A7" s="26" t="s">
        <v>0</v>
      </c>
      <c r="B7" s="18" t="s">
        <v>3</v>
      </c>
      <c r="C7" s="13">
        <v>1051</v>
      </c>
      <c r="D7" s="3">
        <f t="shared" si="0"/>
        <v>0.49528746465598494</v>
      </c>
      <c r="E7" s="2">
        <v>642</v>
      </c>
      <c r="F7" s="3">
        <f t="shared" si="0"/>
        <v>0.30254476908576816</v>
      </c>
      <c r="G7" s="2">
        <v>354</v>
      </c>
      <c r="H7" s="3">
        <f t="shared" ref="H7" si="6">G7/$K7</f>
        <v>0.16682375117813383</v>
      </c>
      <c r="I7" s="2">
        <v>76</v>
      </c>
      <c r="J7" s="6">
        <f t="shared" ref="J7" si="7">I7/$K7</f>
        <v>3.581526861451461E-2</v>
      </c>
      <c r="K7" s="8">
        <v>2122</v>
      </c>
      <c r="L7" s="9">
        <f t="shared" si="5"/>
        <v>1.0004712535344016</v>
      </c>
    </row>
    <row r="8" spans="1:12" ht="15.75" thickBot="1" x14ac:dyDescent="0.3">
      <c r="A8" s="27" t="s">
        <v>0</v>
      </c>
      <c r="B8" s="19" t="s">
        <v>4</v>
      </c>
      <c r="C8" s="28">
        <v>1118</v>
      </c>
      <c r="D8" s="5">
        <f t="shared" si="0"/>
        <v>0.50224618149146449</v>
      </c>
      <c r="E8" s="4">
        <v>662</v>
      </c>
      <c r="F8" s="5">
        <f t="shared" si="0"/>
        <v>0.29739442946990119</v>
      </c>
      <c r="G8" s="4">
        <v>373</v>
      </c>
      <c r="H8" s="5">
        <f t="shared" ref="H8" si="8">G8/$K8</f>
        <v>0.16756513926325248</v>
      </c>
      <c r="I8" s="4">
        <v>73</v>
      </c>
      <c r="J8" s="7">
        <f t="shared" ref="J8" si="9">I8/$K8</f>
        <v>3.2794249775381853E-2</v>
      </c>
      <c r="K8" s="10">
        <v>2226</v>
      </c>
      <c r="L8" s="11">
        <f t="shared" si="5"/>
        <v>0.99999999999999989</v>
      </c>
    </row>
    <row r="10" spans="1:12" x14ac:dyDescent="0.25">
      <c r="A10" s="25" t="s">
        <v>5</v>
      </c>
      <c r="B10" s="25"/>
    </row>
    <row r="11" spans="1:12" x14ac:dyDescent="0.25">
      <c r="A11" s="25" t="s">
        <v>6</v>
      </c>
      <c r="B11" s="25"/>
    </row>
    <row r="12" spans="1:12" x14ac:dyDescent="0.25">
      <c r="A12" s="25" t="s">
        <v>36</v>
      </c>
      <c r="B12" s="25"/>
    </row>
    <row r="13" spans="1:12" x14ac:dyDescent="0.25">
      <c r="A13" s="25"/>
      <c r="B13" s="25"/>
    </row>
    <row r="14" spans="1:12" x14ac:dyDescent="0.25">
      <c r="A14" s="25" t="s">
        <v>7</v>
      </c>
      <c r="B14" s="25"/>
    </row>
    <row r="15" spans="1:12" x14ac:dyDescent="0.25">
      <c r="A15" s="25" t="s">
        <v>37</v>
      </c>
      <c r="B15" s="25"/>
    </row>
    <row r="16" spans="1:12" x14ac:dyDescent="0.25">
      <c r="A16" s="25" t="s">
        <v>38</v>
      </c>
      <c r="B16" s="25"/>
    </row>
    <row r="17" spans="1:2" x14ac:dyDescent="0.25">
      <c r="A17" s="25"/>
      <c r="B17" s="25"/>
    </row>
    <row r="18" spans="1:2" x14ac:dyDescent="0.25">
      <c r="A18" s="25"/>
      <c r="B18" s="25"/>
    </row>
    <row r="19" spans="1:2" x14ac:dyDescent="0.25">
      <c r="A19" s="25" t="s">
        <v>8</v>
      </c>
      <c r="B19" s="25" t="s">
        <v>9</v>
      </c>
    </row>
    <row r="20" spans="1:2" x14ac:dyDescent="0.25">
      <c r="A20" s="25"/>
      <c r="B20" s="25"/>
    </row>
    <row r="21" spans="1:2" x14ac:dyDescent="0.25">
      <c r="A21" s="25" t="s">
        <v>10</v>
      </c>
      <c r="B21" s="25" t="s">
        <v>11</v>
      </c>
    </row>
    <row r="22" spans="1:2" x14ac:dyDescent="0.25">
      <c r="A22" s="25"/>
      <c r="B22" s="25"/>
    </row>
    <row r="23" spans="1:2" x14ac:dyDescent="0.25">
      <c r="A23" s="25" t="s">
        <v>12</v>
      </c>
      <c r="B23" s="25" t="s">
        <v>13</v>
      </c>
    </row>
    <row r="24" spans="1:2" x14ac:dyDescent="0.25">
      <c r="A24" s="25"/>
      <c r="B24" s="25"/>
    </row>
    <row r="25" spans="1:2" x14ac:dyDescent="0.25">
      <c r="A25" s="25" t="s">
        <v>14</v>
      </c>
      <c r="B25" s="25"/>
    </row>
    <row r="26" spans="1:2" x14ac:dyDescent="0.25">
      <c r="A26" s="25"/>
      <c r="B26" s="25"/>
    </row>
    <row r="27" spans="1:2" x14ac:dyDescent="0.25">
      <c r="A27" s="25" t="s">
        <v>15</v>
      </c>
      <c r="B27" s="25" t="s">
        <v>16</v>
      </c>
    </row>
    <row r="30" spans="1:2" x14ac:dyDescent="0.25">
      <c r="A30" t="s">
        <v>17</v>
      </c>
      <c r="B30" t="s">
        <v>18</v>
      </c>
    </row>
    <row r="32" spans="1:2" x14ac:dyDescent="0.25">
      <c r="A32" t="s">
        <v>19</v>
      </c>
      <c r="B32" t="s">
        <v>20</v>
      </c>
    </row>
    <row r="35" spans="1:20" x14ac:dyDescent="0.25">
      <c r="A35" s="25" t="s">
        <v>31</v>
      </c>
    </row>
    <row r="36" spans="1:20" x14ac:dyDescent="0.25">
      <c r="A36" s="25" t="s">
        <v>32</v>
      </c>
      <c r="C36" s="29" t="s">
        <v>39</v>
      </c>
    </row>
    <row r="37" spans="1:20" x14ac:dyDescent="0.25">
      <c r="A37" s="25" t="s">
        <v>33</v>
      </c>
      <c r="C37" s="29" t="s">
        <v>40</v>
      </c>
      <c r="D37" s="29"/>
      <c r="E37" s="29"/>
      <c r="F37" s="29"/>
      <c r="G37" s="29"/>
      <c r="H37" s="29"/>
      <c r="I37" s="29"/>
      <c r="J37" s="29"/>
      <c r="K37" s="29"/>
      <c r="L37" s="29"/>
      <c r="M37" s="29"/>
      <c r="N37" s="29"/>
      <c r="O37" s="29"/>
      <c r="P37" s="29"/>
      <c r="Q37" s="29"/>
      <c r="R37" s="29"/>
      <c r="S37" s="29"/>
      <c r="T37" s="29"/>
    </row>
    <row r="38" spans="1:20" x14ac:dyDescent="0.25">
      <c r="A38" s="25" t="s">
        <v>34</v>
      </c>
    </row>
    <row r="39" spans="1:20" x14ac:dyDescent="0.25">
      <c r="A39" s="12"/>
    </row>
    <row r="40" spans="1:20" x14ac:dyDescent="0.25">
      <c r="A40" s="25" t="s">
        <v>35</v>
      </c>
    </row>
  </sheetData>
  <mergeCells count="5">
    <mergeCell ref="C3:D3"/>
    <mergeCell ref="E3:F3"/>
    <mergeCell ref="G3:H3"/>
    <mergeCell ref="I3:J3"/>
    <mergeCell ref="K3:L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Luke_Met_Mvarat_1.16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2019-01-30T09:56:27Z</dcterms:created>
  <dcterms:modified xsi:type="dcterms:W3CDTF">2019-02-05T17:03:13Z</dcterms:modified>
</cp:coreProperties>
</file>