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EL\Originals_more_recent\Tabular_data\Info_level_B\Topic_Area\Forestry_Services\"/>
    </mc:Choice>
  </mc:AlternateContent>
  <bookViews>
    <workbookView xWindow="0" yWindow="0" windowWidth="28800" windowHeight="11400"/>
  </bookViews>
  <sheets>
    <sheet name="Sheet1" sheetId="1" r:id="rId1"/>
  </sheets>
  <definedNames>
    <definedName name="_xlnm._FilterDatabase" localSheetId="0" hidden="1">Sheet1!$A$2:$AH$2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7" i="1" l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4" i="1"/>
  <c r="F5" i="1"/>
  <c r="F6" i="1"/>
  <c r="F7" i="1"/>
  <c r="AH7" i="1" s="1"/>
  <c r="F8" i="1"/>
  <c r="F9" i="1"/>
  <c r="F10" i="1"/>
  <c r="F11" i="1"/>
  <c r="F12" i="1"/>
  <c r="F13" i="1"/>
  <c r="F14" i="1"/>
  <c r="F15" i="1"/>
  <c r="AH15" i="1" s="1"/>
  <c r="F16" i="1"/>
  <c r="F17" i="1"/>
  <c r="F18" i="1"/>
  <c r="F19" i="1"/>
  <c r="F20" i="1"/>
  <c r="F21" i="1"/>
  <c r="F22" i="1"/>
  <c r="F23" i="1"/>
  <c r="AH23" i="1" s="1"/>
  <c r="F24" i="1"/>
  <c r="F25" i="1"/>
  <c r="F26" i="1"/>
  <c r="F27" i="1"/>
  <c r="F28" i="1"/>
  <c r="F29" i="1"/>
  <c r="F30" i="1"/>
  <c r="F31" i="1"/>
  <c r="AH31" i="1" s="1"/>
  <c r="F32" i="1"/>
  <c r="F33" i="1"/>
  <c r="F34" i="1"/>
  <c r="F35" i="1"/>
  <c r="F36" i="1"/>
  <c r="F37" i="1"/>
  <c r="F38" i="1"/>
  <c r="F39" i="1"/>
  <c r="AH39" i="1" s="1"/>
  <c r="F40" i="1"/>
  <c r="F41" i="1"/>
  <c r="F42" i="1"/>
  <c r="F43" i="1"/>
  <c r="F44" i="1"/>
  <c r="F45" i="1"/>
  <c r="F46" i="1"/>
  <c r="F47" i="1"/>
  <c r="AH47" i="1" s="1"/>
  <c r="F48" i="1"/>
  <c r="F49" i="1"/>
  <c r="F50" i="1"/>
  <c r="F51" i="1"/>
  <c r="F52" i="1"/>
  <c r="F53" i="1"/>
  <c r="F54" i="1"/>
  <c r="F55" i="1"/>
  <c r="AH55" i="1" s="1"/>
  <c r="F56" i="1"/>
  <c r="F57" i="1"/>
  <c r="F3" i="1"/>
  <c r="AH52" i="1" l="1"/>
  <c r="AH36" i="1"/>
  <c r="AH4" i="1"/>
  <c r="AH43" i="1"/>
  <c r="AH56" i="1"/>
  <c r="AH48" i="1"/>
  <c r="AH40" i="1"/>
  <c r="AH32" i="1"/>
  <c r="AH24" i="1"/>
  <c r="AH16" i="1"/>
  <c r="AH8" i="1"/>
  <c r="AH6" i="1"/>
  <c r="AH14" i="1"/>
  <c r="AH22" i="1"/>
  <c r="AH30" i="1"/>
  <c r="AH38" i="1"/>
  <c r="AH46" i="1"/>
  <c r="AH54" i="1"/>
  <c r="AH53" i="1"/>
  <c r="AH45" i="1"/>
  <c r="AH37" i="1"/>
  <c r="AH29" i="1"/>
  <c r="AH21" i="1"/>
  <c r="AH13" i="1"/>
  <c r="AH5" i="1"/>
  <c r="AH9" i="1"/>
  <c r="AH17" i="1"/>
  <c r="AH25" i="1"/>
  <c r="AH33" i="1"/>
  <c r="AH41" i="1"/>
  <c r="AH49" i="1"/>
  <c r="AH28" i="1"/>
  <c r="AH19" i="1"/>
  <c r="AH44" i="1"/>
  <c r="AH12" i="1"/>
  <c r="AH3" i="1"/>
  <c r="AH51" i="1"/>
  <c r="AH35" i="1"/>
  <c r="AH27" i="1"/>
  <c r="AH11" i="1"/>
  <c r="AH50" i="1"/>
  <c r="AH42" i="1"/>
  <c r="AH34" i="1"/>
  <c r="AH26" i="1"/>
  <c r="AH18" i="1"/>
  <c r="AH10" i="1"/>
  <c r="AH20" i="1"/>
  <c r="AH57" i="1"/>
</calcChain>
</file>

<file path=xl/sharedStrings.xml><?xml version="1.0" encoding="utf-8"?>
<sst xmlns="http://schemas.openxmlformats.org/spreadsheetml/2006/main" count="209" uniqueCount="167">
  <si>
    <t>Έβρου</t>
  </si>
  <si>
    <t>Ροδόπης</t>
  </si>
  <si>
    <t>Ξάνθης</t>
  </si>
  <si>
    <t>Καβάλας</t>
  </si>
  <si>
    <t>∆ράμας</t>
  </si>
  <si>
    <t>Σερρών</t>
  </si>
  <si>
    <t>Θεσσαλονίκης</t>
  </si>
  <si>
    <t>Χαλκιδικής</t>
  </si>
  <si>
    <t>Άγιο Όρος</t>
  </si>
  <si>
    <t>Κιλκίς</t>
  </si>
  <si>
    <t>Πιερίας</t>
  </si>
  <si>
    <t>Ημαθίας</t>
  </si>
  <si>
    <t>Πέλλας</t>
  </si>
  <si>
    <t>Κοζάνης</t>
  </si>
  <si>
    <t>Γρεβενών</t>
  </si>
  <si>
    <t>Φλώρινας</t>
  </si>
  <si>
    <t>Καστοριάς</t>
  </si>
  <si>
    <t>Ιωαννίνων</t>
  </si>
  <si>
    <t>Θεσπρωτίας</t>
  </si>
  <si>
    <t>Άρτας</t>
  </si>
  <si>
    <t>Πρέβεζας</t>
  </si>
  <si>
    <t>Λάρισας</t>
  </si>
  <si>
    <t>Μαγνησίας</t>
  </si>
  <si>
    <t>Τρικάλων</t>
  </si>
  <si>
    <t>Καρδίτσας</t>
  </si>
  <si>
    <t>Κέρκυρας</t>
  </si>
  <si>
    <t>Λευκάδας</t>
  </si>
  <si>
    <t>Κεφαλληνίας</t>
  </si>
  <si>
    <t>Ζακύνθου</t>
  </si>
  <si>
    <t>Φθιώτιδας</t>
  </si>
  <si>
    <t>Ευρυτανίας</t>
  </si>
  <si>
    <t>Εύβοιας</t>
  </si>
  <si>
    <t>Βοιωτίας</t>
  </si>
  <si>
    <t>Φωκίδας</t>
  </si>
  <si>
    <t>Αχαϊας</t>
  </si>
  <si>
    <t>Ηλείας</t>
  </si>
  <si>
    <t>Αιτωλοακαρνανίας</t>
  </si>
  <si>
    <t>Αρκαδίας</t>
  </si>
  <si>
    <t>Κορινθίας</t>
  </si>
  <si>
    <t>Αργολίδας</t>
  </si>
  <si>
    <t>Μεσσηνίας</t>
  </si>
  <si>
    <t>Λακωνίας</t>
  </si>
  <si>
    <t>Λέσβου</t>
  </si>
  <si>
    <t>Χίου</t>
  </si>
  <si>
    <t>Σάμου</t>
  </si>
  <si>
    <t>Κυκλάδων</t>
  </si>
  <si>
    <t>∆ωδεκανήσου</t>
  </si>
  <si>
    <t>Ηρακλείου</t>
  </si>
  <si>
    <t>Χανίων</t>
  </si>
  <si>
    <t>Ρεθύμνης</t>
  </si>
  <si>
    <t>Λασηθίου</t>
  </si>
  <si>
    <t>ΣΥΝΟΛΟ / TOTAL</t>
  </si>
  <si>
    <t>Evros</t>
  </si>
  <si>
    <t>Rhodope</t>
  </si>
  <si>
    <t>Xanthi</t>
  </si>
  <si>
    <t>Kavala</t>
  </si>
  <si>
    <t>Drama</t>
  </si>
  <si>
    <t>Serres</t>
  </si>
  <si>
    <t>Thessaloniki</t>
  </si>
  <si>
    <t>Kilkis</t>
  </si>
  <si>
    <t>Pieria</t>
  </si>
  <si>
    <t>Imathia</t>
  </si>
  <si>
    <t>Pella</t>
  </si>
  <si>
    <t>Kozani</t>
  </si>
  <si>
    <t>Grevena</t>
  </si>
  <si>
    <t>Florina</t>
  </si>
  <si>
    <t>Kastoria</t>
  </si>
  <si>
    <t>Ioannina</t>
  </si>
  <si>
    <t>Thesprotia</t>
  </si>
  <si>
    <t>Arta</t>
  </si>
  <si>
    <t>Preveza</t>
  </si>
  <si>
    <t>Larissa</t>
  </si>
  <si>
    <t>Magnesia</t>
  </si>
  <si>
    <t>Trikala</t>
  </si>
  <si>
    <t>Karditsa</t>
  </si>
  <si>
    <t>Cephalonia</t>
  </si>
  <si>
    <t>Euboea</t>
  </si>
  <si>
    <t>Boeotia</t>
  </si>
  <si>
    <t>Arcadia</t>
  </si>
  <si>
    <t>Laconia</t>
  </si>
  <si>
    <t>Attica</t>
  </si>
  <si>
    <t>Chios</t>
  </si>
  <si>
    <t>Samos</t>
  </si>
  <si>
    <t>Cyclades</t>
  </si>
  <si>
    <t>Dodecanese</t>
  </si>
  <si>
    <t>Heraklion</t>
  </si>
  <si>
    <t>Chania</t>
  </si>
  <si>
    <t>Lasithi</t>
  </si>
  <si>
    <t>Achaea</t>
  </si>
  <si>
    <t>Argolis/Argolida</t>
  </si>
  <si>
    <t>Chalkidiki</t>
  </si>
  <si>
    <t>Corfu/Kerkyra</t>
  </si>
  <si>
    <t>Corinthia</t>
  </si>
  <si>
    <t>Evrytania</t>
  </si>
  <si>
    <t>Phokis</t>
  </si>
  <si>
    <t>Elis/Ilia</t>
  </si>
  <si>
    <t>Lefkada/Lefkas/Leukas/Laucadia</t>
  </si>
  <si>
    <t>Lesbos</t>
  </si>
  <si>
    <t>Messenia/Messinia</t>
  </si>
  <si>
    <t>Rethymno</t>
  </si>
  <si>
    <t>Zakynthos/Zante</t>
  </si>
  <si>
    <t>Aetolia-Acarnania</t>
  </si>
  <si>
    <t>Western Greece</t>
  </si>
  <si>
    <t>Epirus</t>
  </si>
  <si>
    <t>Central Greece</t>
  </si>
  <si>
    <t>Ionian Islands</t>
  </si>
  <si>
    <t>Central Macedonia</t>
  </si>
  <si>
    <t>Crete</t>
  </si>
  <si>
    <t>North Aegean</t>
  </si>
  <si>
    <t>South Aegean</t>
  </si>
  <si>
    <t>Eastern Macedonina and Thrace</t>
  </si>
  <si>
    <t>Western Macedonia</t>
  </si>
  <si>
    <t>Thessaly</t>
  </si>
  <si>
    <t>Peloponnes</t>
  </si>
  <si>
    <t>Phthiotis/Phthiotida</t>
  </si>
  <si>
    <r>
      <t>Central Macedonia</t>
    </r>
    <r>
      <rPr>
        <sz val="8"/>
        <color rgb="FF333333"/>
        <rFont val="Arial"/>
        <family val="2"/>
      </rPr>
      <t xml:space="preserve"> (Mount Athos is officially not assigned to any Region)</t>
    </r>
  </si>
  <si>
    <t>α/α  /
No./ID
original sorting</t>
  </si>
  <si>
    <t>Source: REPORT OF FOREST SERVICES ACTIVITIES OF YEAR 2008 (http://www.ypeka.gr/Default.aspx?tabid=588&amp;language=el-GR, http://www.ypeka.gr/LinkClick.aspx?fileticket=AZJJeFxVJq8%3d&amp;tabid=540)</t>
  </si>
  <si>
    <t>Value adding steps:</t>
  </si>
  <si>
    <t>Table formated</t>
  </si>
  <si>
    <t>Table Quality checked: Totals</t>
  </si>
  <si>
    <t>JRC value adding: 2019-11</t>
  </si>
  <si>
    <t>Regions of Greece (NUTS 2)</t>
  </si>
  <si>
    <r>
      <t xml:space="preserve">ΝΟΜΟΣ /
Prefectures
translated to Latin alphabeth as of
</t>
    </r>
    <r>
      <rPr>
        <sz val="8"/>
        <color theme="1"/>
        <rFont val="Calibri"/>
        <family val="2"/>
        <scheme val="minor"/>
      </rPr>
      <t>https://en.wikipedia.org/wiki/Prefectures_of_Greece</t>
    </r>
  </si>
  <si>
    <t>Column with percentage values added</t>
  </si>
  <si>
    <t>Column with 'ΝΟΜΟΣ / Prefectures translated' added</t>
  </si>
  <si>
    <t>Column with 'Regions of Greece (NUTS 2)' added</t>
  </si>
  <si>
    <r>
      <t>Mount Athos</t>
    </r>
    <r>
      <rPr>
        <sz val="8"/>
        <color rgb="FF333333"/>
        <rFont val="Arial"/>
        <family val="2"/>
      </rPr>
      <t xml:space="preserve"> (is not a Prefecture, but has been listed for completeness)</t>
    </r>
  </si>
  <si>
    <r>
      <t xml:space="preserve">ΝΟΜΟΣ /
Prefectures
in Greek (NUTS 3)
</t>
    </r>
    <r>
      <rPr>
        <sz val="8"/>
        <color theme="1"/>
        <rFont val="Calibri"/>
        <family val="2"/>
        <scheme val="minor"/>
      </rPr>
      <t>(Prefectures have been officially abolished with the Kallikratis reform in 2010: https://en.wikipedia.org/wiki/Prefectures_of_Greece)</t>
    </r>
  </si>
  <si>
    <t>Ελάτη /
Fir
in ha</t>
  </si>
  <si>
    <t>Ελάτη /
Fir
in % inside Prefecture</t>
  </si>
  <si>
    <t>Χαλέπιος
Πεύκη /
Aleppo Pine
in ha</t>
  </si>
  <si>
    <t>Χαλέπιος
Πεύκη /
Aleppo Pine
in % inside Prefecture</t>
  </si>
  <si>
    <t>∆ασική
Πεύκη /
Scots Pine
in ha</t>
  </si>
  <si>
    <t>∆ασική
Πεύκη /
Scots Pine
in % inside Prefecture</t>
  </si>
  <si>
    <t>Λευκόδερμος
Πεύκη /
Bosnian Pine
in % inside Prefecture</t>
  </si>
  <si>
    <t>Λευκόδερμος
Πεύκη /
Bosnian Pine
in ha</t>
  </si>
  <si>
    <t>Κουκουναριά /
Stone Pine
in ha</t>
  </si>
  <si>
    <t>Κουκουναριά /
Stone Pine
in % inside Prefecture</t>
  </si>
  <si>
    <t>Ερυθρελάτη /
European/Norway Spruce
in ha</t>
  </si>
  <si>
    <t>Ερυθρελάτη /
European/Norway Spruce
in % inside Prefecture</t>
  </si>
  <si>
    <t>Ελάτη
Πεύκη /
Greek Pine
in % inside Prefecture</t>
  </si>
  <si>
    <t>Μαύρη
Πεύκη /
Black (Austrian) pine
in ha</t>
  </si>
  <si>
    <t>Μαύρη
Πεύκη /
Black (Austrian) pine
in % inside Prefecture</t>
  </si>
  <si>
    <t>Οξυά /
Beech
in ha</t>
  </si>
  <si>
    <t>Οξυά /
Beech
in % inside Prefecture</t>
  </si>
  <si>
    <t>Καστανιά /
Sweet Chestnut
in % inside Prefecture</t>
  </si>
  <si>
    <t>Καστανιά /
Sweet Chestnut
in ha</t>
  </si>
  <si>
    <t>∆ρυς /
Oak
in ha</t>
  </si>
  <si>
    <t>∆ρυς /
Oak
in % inside Prefecture</t>
  </si>
  <si>
    <t>Αείφυλλα
Πλατύφυλλα /
Evergreen Leaved (= OWL, = Non-Industrial Forest, = Macchia/Shrubs)
in ha</t>
  </si>
  <si>
    <t>Αείφυλλα
Πλατύφυλλα /
Evergreen Leaved (= OWL, = Non-Industrial Forest, = Macchia/Shrubs)
in % inside Prefecture</t>
  </si>
  <si>
    <t>Πλάτανος /
Platanus (Plane trees)
in ha</t>
  </si>
  <si>
    <t>Πλάτανος /
Platanus (Plane trees)
in % inside Prefecture</t>
  </si>
  <si>
    <t>Σημύδα /
Birch
in ha</t>
  </si>
  <si>
    <t>Σημύδα /
Birch
in % inside Prefecture</t>
  </si>
  <si>
    <t>ΣΥΝΟΛΟ
ΚΑΤΑ ΝΟΜΟ /
Total by Prefecture
in ha</t>
  </si>
  <si>
    <t>ΣΥΝΟΛΟ
ΚΑΤΑ ΝΟΜΟ /
Total by Prefecture
in % inside Prefecture</t>
  </si>
  <si>
    <t>Ανατολικής Αττικής</t>
  </si>
  <si>
    <t>∆υτικής Αττικής</t>
  </si>
  <si>
    <t>Πειραιά</t>
  </si>
  <si>
    <t>East Attica</t>
  </si>
  <si>
    <t>West Attica</t>
  </si>
  <si>
    <t>Piraeus</t>
  </si>
  <si>
    <t>Table translated</t>
  </si>
  <si>
    <t>Δασοκάλυψη της Χώρας κατά Δασοπονικό Είδος / Forest area by Species by Prefectures (NUTS level 3) - NFI table 1 on page 34-36 or Table 4.1 of the First National Forest Census Report</t>
  </si>
  <si>
    <t>Ελάτη
Πεύκη /
Greek Pine
in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</si>
</sst>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8"/>
      <color theme="1"/>
      <name val="Calibri"/>
      <family val="2"/>
      <scheme val="minor"/>
    </font>
    <font>
      <sz val="8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Border="0" applyAlignment="0"/>
  </cellStyleXfs>
  <cellXfs count="68">
    <xf numFmtId="0" fontId="0" fillId="0" borderId="0" xfId="0"/>
    <xf numFmtId="3" fontId="2" fillId="0" borderId="1" xfId="0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3" fontId="2" fillId="0" borderId="11" xfId="0" applyNumberFormat="1" applyFont="1" applyBorder="1" applyAlignment="1">
      <alignment vertical="center" wrapText="1"/>
    </xf>
    <xf numFmtId="0" fontId="0" fillId="0" borderId="13" xfId="0" applyBorder="1" applyAlignment="1">
      <alignment vertical="top" wrapText="1"/>
    </xf>
    <xf numFmtId="164" fontId="2" fillId="0" borderId="14" xfId="1" applyNumberFormat="1" applyFont="1" applyBorder="1" applyAlignment="1">
      <alignment vertical="center" wrapText="1"/>
    </xf>
    <xf numFmtId="164" fontId="2" fillId="0" borderId="15" xfId="1" applyNumberFormat="1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164" fontId="2" fillId="0" borderId="18" xfId="1" applyNumberFormat="1" applyFont="1" applyBorder="1" applyAlignment="1">
      <alignment vertical="center" wrapText="1"/>
    </xf>
    <xf numFmtId="3" fontId="2" fillId="0" borderId="18" xfId="0" applyNumberFormat="1" applyFont="1" applyBorder="1" applyAlignment="1">
      <alignment vertical="center" wrapText="1"/>
    </xf>
    <xf numFmtId="164" fontId="2" fillId="0" borderId="19" xfId="1" applyNumberFormat="1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3" fillId="0" borderId="4" xfId="1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164" fontId="3" fillId="0" borderId="13" xfId="1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2" applyFont="1" applyFill="1" applyBorder="1" applyProtection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8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2" fillId="0" borderId="10" xfId="1" applyNumberFormat="1" applyFont="1" applyBorder="1" applyAlignment="1">
      <alignment vertical="center" wrapText="1"/>
    </xf>
    <xf numFmtId="164" fontId="2" fillId="0" borderId="12" xfId="1" applyNumberFormat="1" applyFont="1" applyBorder="1" applyAlignment="1">
      <alignment vertical="center" wrapText="1"/>
    </xf>
    <xf numFmtId="164" fontId="2" fillId="0" borderId="17" xfId="1" applyNumberFormat="1" applyFont="1" applyBorder="1" applyAlignment="1">
      <alignment vertical="center" wrapText="1"/>
    </xf>
    <xf numFmtId="0" fontId="0" fillId="0" borderId="3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3" fontId="2" fillId="0" borderId="3" xfId="0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0" fontId="0" fillId="2" borderId="4" xfId="0" applyFill="1" applyBorder="1" applyAlignment="1">
      <alignment vertical="top" wrapText="1"/>
    </xf>
    <xf numFmtId="3" fontId="2" fillId="2" borderId="2" xfId="0" applyNumberFormat="1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 wrapText="1"/>
    </xf>
    <xf numFmtId="164" fontId="2" fillId="2" borderId="18" xfId="1" applyNumberFormat="1" applyFont="1" applyFill="1" applyBorder="1" applyAlignment="1">
      <alignment vertical="center" wrapText="1"/>
    </xf>
    <xf numFmtId="3" fontId="3" fillId="2" borderId="4" xfId="0" applyNumberFormat="1" applyFont="1" applyFill="1" applyBorder="1" applyAlignment="1">
      <alignment vertical="center" wrapText="1"/>
    </xf>
    <xf numFmtId="164" fontId="3" fillId="2" borderId="4" xfId="1" applyNumberFormat="1" applyFont="1" applyFill="1" applyBorder="1" applyAlignment="1">
      <alignment vertical="center" wrapText="1"/>
    </xf>
    <xf numFmtId="3" fontId="0" fillId="0" borderId="2" xfId="0" applyNumberFormat="1" applyBorder="1"/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AH1"/>
    </sheetView>
  </sheetViews>
  <sheetFormatPr defaultRowHeight="15" x14ac:dyDescent="0.25"/>
  <cols>
    <col min="1" max="1" width="9.140625" style="39" customWidth="1"/>
    <col min="2" max="2" width="33.7109375" style="34" customWidth="1"/>
    <col min="3" max="4" width="32.140625" style="34" customWidth="1"/>
    <col min="5" max="13" width="14.5703125" style="34" customWidth="1"/>
    <col min="14" max="14" width="17" style="34" customWidth="1"/>
    <col min="15" max="16" width="16.28515625" style="34" customWidth="1"/>
    <col min="17" max="18" width="15.42578125" style="34" customWidth="1"/>
    <col min="19" max="20" width="18.7109375" style="34" customWidth="1"/>
    <col min="21" max="30" width="16.7109375" style="34" customWidth="1"/>
    <col min="31" max="34" width="15.28515625" style="34" customWidth="1"/>
    <col min="35" max="16384" width="9.140625" style="34"/>
  </cols>
  <sheetData>
    <row r="1" spans="1:35" ht="21.75" thickBot="1" x14ac:dyDescent="0.4">
      <c r="A1" s="65" t="s">
        <v>165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7"/>
      <c r="AI1" s="41"/>
    </row>
    <row r="2" spans="1:35" ht="135.75" thickBot="1" x14ac:dyDescent="0.3">
      <c r="A2" s="33" t="s">
        <v>116</v>
      </c>
      <c r="B2" s="6" t="s">
        <v>122</v>
      </c>
      <c r="C2" s="6" t="s">
        <v>128</v>
      </c>
      <c r="D2" s="7" t="s">
        <v>123</v>
      </c>
      <c r="E2" s="5" t="s">
        <v>129</v>
      </c>
      <c r="F2" s="6" t="s">
        <v>130</v>
      </c>
      <c r="G2" s="6" t="s">
        <v>131</v>
      </c>
      <c r="H2" s="6" t="s">
        <v>132</v>
      </c>
      <c r="I2" s="6" t="s">
        <v>142</v>
      </c>
      <c r="J2" s="6" t="s">
        <v>143</v>
      </c>
      <c r="K2" s="6" t="s">
        <v>133</v>
      </c>
      <c r="L2" s="6" t="s">
        <v>134</v>
      </c>
      <c r="M2" s="6" t="s">
        <v>136</v>
      </c>
      <c r="N2" s="6" t="s">
        <v>135</v>
      </c>
      <c r="O2" s="6" t="s">
        <v>137</v>
      </c>
      <c r="P2" s="6" t="s">
        <v>138</v>
      </c>
      <c r="Q2" s="6" t="s">
        <v>166</v>
      </c>
      <c r="R2" s="6" t="s">
        <v>141</v>
      </c>
      <c r="S2" s="6" t="s">
        <v>139</v>
      </c>
      <c r="T2" s="7" t="s">
        <v>140</v>
      </c>
      <c r="U2" s="8" t="s">
        <v>144</v>
      </c>
      <c r="V2" s="6" t="s">
        <v>145</v>
      </c>
      <c r="W2" s="6" t="s">
        <v>147</v>
      </c>
      <c r="X2" s="6" t="s">
        <v>146</v>
      </c>
      <c r="Y2" s="6" t="s">
        <v>148</v>
      </c>
      <c r="Z2" s="6" t="s">
        <v>149</v>
      </c>
      <c r="AA2" s="55" t="s">
        <v>150</v>
      </c>
      <c r="AB2" s="55" t="s">
        <v>151</v>
      </c>
      <c r="AC2" s="6" t="s">
        <v>152</v>
      </c>
      <c r="AD2" s="6" t="s">
        <v>153</v>
      </c>
      <c r="AE2" s="6" t="s">
        <v>154</v>
      </c>
      <c r="AF2" s="15" t="s">
        <v>155</v>
      </c>
      <c r="AG2" s="51" t="s">
        <v>156</v>
      </c>
      <c r="AH2" s="52" t="s">
        <v>157</v>
      </c>
      <c r="AI2" s="41"/>
    </row>
    <row r="3" spans="1:35" x14ac:dyDescent="0.25">
      <c r="A3" s="31">
        <v>1</v>
      </c>
      <c r="B3" s="43" t="s">
        <v>110</v>
      </c>
      <c r="C3" s="43" t="s">
        <v>0</v>
      </c>
      <c r="D3" s="11" t="s">
        <v>52</v>
      </c>
      <c r="E3" s="13">
        <v>119</v>
      </c>
      <c r="F3" s="4">
        <f>E3/$AG3</f>
        <v>7.0805516880273229E-4</v>
      </c>
      <c r="G3" s="3">
        <v>2275</v>
      </c>
      <c r="H3" s="4">
        <f>G3/$AG3</f>
        <v>1.3536348815346351E-2</v>
      </c>
      <c r="I3" s="3">
        <v>1556</v>
      </c>
      <c r="J3" s="4">
        <f>I3/$AG3</f>
        <v>9.2582675853533723E-3</v>
      </c>
      <c r="K3" s="3">
        <v>0</v>
      </c>
      <c r="L3" s="4">
        <f>K3/$AG3</f>
        <v>0</v>
      </c>
      <c r="M3" s="3"/>
      <c r="N3" s="4">
        <f>M3/$AG3</f>
        <v>0</v>
      </c>
      <c r="O3" s="3"/>
      <c r="P3" s="4">
        <f>O3/$AG3</f>
        <v>0</v>
      </c>
      <c r="Q3" s="3"/>
      <c r="R3" s="4">
        <f>Q3/$AG3</f>
        <v>0</v>
      </c>
      <c r="S3" s="3"/>
      <c r="T3" s="48">
        <f>S3/$AG3</f>
        <v>0</v>
      </c>
      <c r="U3" s="9">
        <v>1676</v>
      </c>
      <c r="V3" s="4">
        <f>U3/$AG3</f>
        <v>9.9722727975914225E-3</v>
      </c>
      <c r="W3" s="3">
        <v>2155</v>
      </c>
      <c r="X3" s="4">
        <f>W3/$AG3</f>
        <v>1.2822343603108303E-2</v>
      </c>
      <c r="Y3" s="3">
        <v>119792</v>
      </c>
      <c r="Z3" s="4">
        <f>Y3/$AG3</f>
        <v>0.71276760320350341</v>
      </c>
      <c r="AA3" s="56">
        <v>38614</v>
      </c>
      <c r="AB3" s="57">
        <f>AA3/$AG3</f>
        <v>0.22975497721133364</v>
      </c>
      <c r="AC3" s="3">
        <v>1879</v>
      </c>
      <c r="AD3" s="4">
        <f>AC3/$AG3</f>
        <v>1.118013161496079E-2</v>
      </c>
      <c r="AE3" s="3"/>
      <c r="AF3" s="16">
        <f>AE3/$AG3</f>
        <v>0</v>
      </c>
      <c r="AG3" s="13">
        <v>168066</v>
      </c>
      <c r="AH3" s="48">
        <f>SUM(F3,H3,J3,L3,N3,P3,R3,T3,V3,X3,Z3,AB3,AD3,AF3)</f>
        <v>1</v>
      </c>
      <c r="AI3" s="41"/>
    </row>
    <row r="4" spans="1:35" x14ac:dyDescent="0.25">
      <c r="A4" s="32">
        <v>2</v>
      </c>
      <c r="B4" s="36" t="s">
        <v>110</v>
      </c>
      <c r="C4" s="36" t="s">
        <v>1</v>
      </c>
      <c r="D4" s="12" t="s">
        <v>53</v>
      </c>
      <c r="E4" s="14"/>
      <c r="F4" s="2">
        <f t="shared" ref="F4:H57" si="0">E4/$AG4</f>
        <v>0</v>
      </c>
      <c r="G4" s="1">
        <v>4072</v>
      </c>
      <c r="H4" s="2">
        <f t="shared" si="0"/>
        <v>2.9436428302923402E-2</v>
      </c>
      <c r="I4" s="1">
        <v>598</v>
      </c>
      <c r="J4" s="2">
        <f t="shared" ref="J4" si="1">I4/$AG4</f>
        <v>4.3229332330914031E-3</v>
      </c>
      <c r="K4" s="1"/>
      <c r="L4" s="2">
        <f t="shared" ref="L4" si="2">K4/$AG4</f>
        <v>0</v>
      </c>
      <c r="M4" s="1"/>
      <c r="N4" s="2">
        <f t="shared" ref="N4" si="3">M4/$AG4</f>
        <v>0</v>
      </c>
      <c r="O4" s="1"/>
      <c r="P4" s="2">
        <f t="shared" ref="P4" si="4">O4/$AG4</f>
        <v>0</v>
      </c>
      <c r="Q4" s="1"/>
      <c r="R4" s="2">
        <f t="shared" ref="R4" si="5">Q4/$AG4</f>
        <v>0</v>
      </c>
      <c r="S4" s="1"/>
      <c r="T4" s="49">
        <f t="shared" ref="T4" si="6">S4/$AG4</f>
        <v>0</v>
      </c>
      <c r="U4" s="10">
        <v>5629</v>
      </c>
      <c r="V4" s="2">
        <f t="shared" ref="V4" si="7">U4/$AG4</f>
        <v>4.0691958476708208E-2</v>
      </c>
      <c r="W4" s="1">
        <v>239</v>
      </c>
      <c r="X4" s="2">
        <f t="shared" ref="X4" si="8">W4/$AG4</f>
        <v>1.7277274961686377E-3</v>
      </c>
      <c r="Y4" s="1">
        <v>81564</v>
      </c>
      <c r="Z4" s="2">
        <f t="shared" ref="Z4" si="9">Y4/$AG4</f>
        <v>0.58962496024058064</v>
      </c>
      <c r="AA4" s="58">
        <v>45153</v>
      </c>
      <c r="AB4" s="59">
        <f t="shared" ref="AB4" si="10">AA4/$AG4</f>
        <v>0.32641037503975939</v>
      </c>
      <c r="AC4" s="1">
        <v>1077</v>
      </c>
      <c r="AD4" s="2">
        <f t="shared" ref="AD4" si="11">AC4/$AG4</f>
        <v>7.7856172107682968E-3</v>
      </c>
      <c r="AE4" s="1"/>
      <c r="AF4" s="17">
        <f t="shared" ref="AF4" si="12">AE4/$AG4</f>
        <v>0</v>
      </c>
      <c r="AG4" s="14">
        <v>138332</v>
      </c>
      <c r="AH4" s="49">
        <f t="shared" ref="AH4:AH56" si="13">SUM(F4,H4,J4,L4,N4,P4,R4,T4,V4,X4,Z4,AB4,AD4,AF4)</f>
        <v>0.99999999999999989</v>
      </c>
      <c r="AI4" s="41"/>
    </row>
    <row r="5" spans="1:35" x14ac:dyDescent="0.25">
      <c r="A5" s="32">
        <v>3</v>
      </c>
      <c r="B5" s="36" t="s">
        <v>110</v>
      </c>
      <c r="C5" s="36" t="s">
        <v>2</v>
      </c>
      <c r="D5" s="12" t="s">
        <v>54</v>
      </c>
      <c r="E5" s="14">
        <v>239</v>
      </c>
      <c r="F5" s="2">
        <f t="shared" si="0"/>
        <v>1.8528568106054733E-3</v>
      </c>
      <c r="G5" s="1">
        <v>479</v>
      </c>
      <c r="H5" s="2">
        <f t="shared" si="0"/>
        <v>3.7134661601674547E-3</v>
      </c>
      <c r="I5" s="1">
        <v>958</v>
      </c>
      <c r="J5" s="2">
        <f t="shared" ref="J5" si="14">I5/$AG5</f>
        <v>7.4269323203349094E-3</v>
      </c>
      <c r="K5" s="1"/>
      <c r="L5" s="2">
        <f t="shared" ref="L5" si="15">K5/$AG5</f>
        <v>0</v>
      </c>
      <c r="M5" s="1"/>
      <c r="N5" s="2">
        <f t="shared" ref="N5" si="16">M5/$AG5</f>
        <v>0</v>
      </c>
      <c r="O5" s="1"/>
      <c r="P5" s="2">
        <f t="shared" ref="P5" si="17">O5/$AG5</f>
        <v>0</v>
      </c>
      <c r="Q5" s="1"/>
      <c r="R5" s="2">
        <f t="shared" ref="R5" si="18">Q5/$AG5</f>
        <v>0</v>
      </c>
      <c r="S5" s="1"/>
      <c r="T5" s="49">
        <f t="shared" ref="T5" si="19">S5/$AG5</f>
        <v>0</v>
      </c>
      <c r="U5" s="10">
        <v>18924</v>
      </c>
      <c r="V5" s="2">
        <f t="shared" ref="V5" si="20">U5/$AG5</f>
        <v>0.14670904721296224</v>
      </c>
      <c r="W5" s="1">
        <v>239</v>
      </c>
      <c r="X5" s="2">
        <f t="shared" ref="X5" si="21">W5/$AG5</f>
        <v>1.8528568106054733E-3</v>
      </c>
      <c r="Y5" s="1">
        <v>87432</v>
      </c>
      <c r="Z5" s="2">
        <f t="shared" ref="Z5" si="22">Y5/$AG5</f>
        <v>0.67781998604542992</v>
      </c>
      <c r="AA5" s="58">
        <v>18683</v>
      </c>
      <c r="AB5" s="59">
        <f t="shared" ref="AB5" si="23">AA5/$AG5</f>
        <v>0.14484068532444375</v>
      </c>
      <c r="AC5" s="1">
        <v>2036</v>
      </c>
      <c r="AD5" s="2">
        <f t="shared" ref="AD5" si="24">AC5/$AG5</f>
        <v>1.5784169315450809E-2</v>
      </c>
      <c r="AE5" s="1"/>
      <c r="AF5" s="17">
        <f t="shared" ref="AF5" si="25">AE5/$AG5</f>
        <v>0</v>
      </c>
      <c r="AG5" s="14">
        <v>128990</v>
      </c>
      <c r="AH5" s="49">
        <f t="shared" si="13"/>
        <v>1</v>
      </c>
      <c r="AI5" s="41"/>
    </row>
    <row r="6" spans="1:35" x14ac:dyDescent="0.25">
      <c r="A6" s="32">
        <v>4</v>
      </c>
      <c r="B6" s="36" t="s">
        <v>110</v>
      </c>
      <c r="C6" s="36" t="s">
        <v>3</v>
      </c>
      <c r="D6" s="12" t="s">
        <v>55</v>
      </c>
      <c r="E6" s="14"/>
      <c r="F6" s="2">
        <f t="shared" si="0"/>
        <v>0</v>
      </c>
      <c r="G6" s="1">
        <v>25152</v>
      </c>
      <c r="H6" s="2">
        <f t="shared" si="0"/>
        <v>0.17327206718150442</v>
      </c>
      <c r="I6" s="1">
        <v>10060</v>
      </c>
      <c r="J6" s="2">
        <f t="shared" ref="J6" si="26">I6/$AG6</f>
        <v>6.9303315674536195E-2</v>
      </c>
      <c r="K6" s="1"/>
      <c r="L6" s="2">
        <f t="shared" ref="L6" si="27">K6/$AG6</f>
        <v>0</v>
      </c>
      <c r="M6" s="1"/>
      <c r="N6" s="2">
        <f t="shared" ref="N6" si="28">M6/$AG6</f>
        <v>0</v>
      </c>
      <c r="O6" s="1"/>
      <c r="P6" s="2">
        <f t="shared" ref="P6" si="29">O6/$AG6</f>
        <v>0</v>
      </c>
      <c r="Q6" s="1"/>
      <c r="R6" s="2">
        <f t="shared" ref="R6" si="30">Q6/$AG6</f>
        <v>0</v>
      </c>
      <c r="S6" s="1"/>
      <c r="T6" s="49">
        <f t="shared" ref="T6" si="31">S6/$AG6</f>
        <v>0</v>
      </c>
      <c r="U6" s="10">
        <v>15330</v>
      </c>
      <c r="V6" s="2">
        <f t="shared" ref="V6" si="32">U6/$AG6</f>
        <v>0.10560833293147515</v>
      </c>
      <c r="W6" s="1">
        <v>1197</v>
      </c>
      <c r="X6" s="2">
        <f t="shared" ref="X6" si="33">W6/$AG6</f>
        <v>8.2461301056083337E-3</v>
      </c>
      <c r="Y6" s="1">
        <v>28026</v>
      </c>
      <c r="Z6" s="2">
        <f t="shared" ref="Z6" si="34">Y6/$AG6</f>
        <v>0.19307104623206278</v>
      </c>
      <c r="AA6" s="58">
        <v>62041</v>
      </c>
      <c r="AB6" s="59">
        <f t="shared" ref="AB6" si="35">AA6/$AG6</f>
        <v>0.42740029898249504</v>
      </c>
      <c r="AC6" s="1">
        <v>3353</v>
      </c>
      <c r="AD6" s="2">
        <f t="shared" ref="AD6" si="36">AC6/$AG6</f>
        <v>2.3098808892318079E-2</v>
      </c>
      <c r="AE6" s="1"/>
      <c r="AF6" s="17">
        <f t="shared" ref="AF6" si="37">AE6/$AG6</f>
        <v>0</v>
      </c>
      <c r="AG6" s="14">
        <v>145159</v>
      </c>
      <c r="AH6" s="49">
        <f t="shared" si="13"/>
        <v>1</v>
      </c>
      <c r="AI6" s="41"/>
    </row>
    <row r="7" spans="1:35" x14ac:dyDescent="0.25">
      <c r="A7" s="32">
        <v>5</v>
      </c>
      <c r="B7" s="36" t="s">
        <v>110</v>
      </c>
      <c r="C7" s="36" t="s">
        <v>4</v>
      </c>
      <c r="D7" s="12" t="s">
        <v>56</v>
      </c>
      <c r="E7" s="14">
        <v>2155</v>
      </c>
      <c r="F7" s="2">
        <f t="shared" si="0"/>
        <v>8.149050096805421E-3</v>
      </c>
      <c r="G7" s="1">
        <v>838</v>
      </c>
      <c r="H7" s="2">
        <f t="shared" si="0"/>
        <v>3.1688649564375606E-3</v>
      </c>
      <c r="I7" s="1">
        <v>11378</v>
      </c>
      <c r="J7" s="2">
        <f t="shared" ref="J7" si="38">I7/$AG7</f>
        <v>4.3025471926427881E-2</v>
      </c>
      <c r="K7" s="1">
        <v>17367</v>
      </c>
      <c r="L7" s="2">
        <f t="shared" ref="L7" si="39">K7/$AG7</f>
        <v>6.5672646418199421E-2</v>
      </c>
      <c r="M7" s="1"/>
      <c r="N7" s="2">
        <f t="shared" ref="N7" si="40">M7/$AG7</f>
        <v>0</v>
      </c>
      <c r="O7" s="1"/>
      <c r="P7" s="2">
        <f t="shared" ref="P7" si="41">O7/$AG7</f>
        <v>0</v>
      </c>
      <c r="Q7" s="1"/>
      <c r="R7" s="2">
        <f t="shared" ref="R7" si="42">Q7/$AG7</f>
        <v>0</v>
      </c>
      <c r="S7" s="1">
        <v>2754</v>
      </c>
      <c r="T7" s="49">
        <f t="shared" ref="T7" si="43">S7/$AG7</f>
        <v>1.0414145692158761E-2</v>
      </c>
      <c r="U7" s="10">
        <v>35810</v>
      </c>
      <c r="V7" s="2">
        <f t="shared" ref="V7" si="44">U7/$AG7</f>
        <v>0.13541414569215876</v>
      </c>
      <c r="W7" s="1">
        <v>718</v>
      </c>
      <c r="X7" s="2">
        <f t="shared" ref="X7" si="45">W7/$AG7</f>
        <v>2.7150895450145209E-3</v>
      </c>
      <c r="Y7" s="1">
        <v>154622</v>
      </c>
      <c r="Z7" s="2">
        <f t="shared" ref="Z7" si="46">Y7/$AG7</f>
        <v>0.5846971805421104</v>
      </c>
      <c r="AA7" s="58">
        <v>34015</v>
      </c>
      <c r="AB7" s="59">
        <f t="shared" ref="AB7" si="47">AA7/$AG7</f>
        <v>0.12862642182962247</v>
      </c>
      <c r="AC7" s="1">
        <v>3354</v>
      </c>
      <c r="AD7" s="2">
        <f t="shared" ref="AD7" si="48">AC7/$AG7</f>
        <v>1.2683022749273959E-2</v>
      </c>
      <c r="AE7" s="1">
        <v>1437</v>
      </c>
      <c r="AF7" s="17">
        <f t="shared" ref="AF7" si="49">AE7/$AG7</f>
        <v>5.4339605517909001E-3</v>
      </c>
      <c r="AG7" s="14">
        <v>264448</v>
      </c>
      <c r="AH7" s="49">
        <f t="shared" si="13"/>
        <v>1</v>
      </c>
      <c r="AI7" s="41"/>
    </row>
    <row r="8" spans="1:35" x14ac:dyDescent="0.25">
      <c r="A8" s="32">
        <v>6</v>
      </c>
      <c r="B8" s="36" t="s">
        <v>106</v>
      </c>
      <c r="C8" s="36" t="s">
        <v>5</v>
      </c>
      <c r="D8" s="12" t="s">
        <v>57</v>
      </c>
      <c r="E8" s="14"/>
      <c r="F8" s="2">
        <f t="shared" si="0"/>
        <v>0</v>
      </c>
      <c r="G8" s="1">
        <v>1676</v>
      </c>
      <c r="H8" s="2">
        <f t="shared" si="0"/>
        <v>9.8616660096145364E-3</v>
      </c>
      <c r="I8" s="1">
        <v>1916</v>
      </c>
      <c r="J8" s="2">
        <f t="shared" ref="J8" si="50">I8/$AG8</f>
        <v>1.1273837753234756E-2</v>
      </c>
      <c r="K8" s="1">
        <v>2634</v>
      </c>
      <c r="L8" s="2">
        <f t="shared" ref="L8" si="51">K8/$AG8</f>
        <v>1.5498584886231914E-2</v>
      </c>
      <c r="M8" s="1"/>
      <c r="N8" s="2">
        <f t="shared" ref="N8" si="52">M8/$AG8</f>
        <v>0</v>
      </c>
      <c r="O8" s="1"/>
      <c r="P8" s="2">
        <f t="shared" ref="P8" si="53">O8/$AG8</f>
        <v>0</v>
      </c>
      <c r="Q8" s="1"/>
      <c r="R8" s="2">
        <f t="shared" ref="R8" si="54">Q8/$AG8</f>
        <v>0</v>
      </c>
      <c r="S8" s="1"/>
      <c r="T8" s="49">
        <f t="shared" ref="T8" si="55">S8/$AG8</f>
        <v>0</v>
      </c>
      <c r="U8" s="10">
        <v>25870</v>
      </c>
      <c r="V8" s="2">
        <f t="shared" ref="V8" si="56">U8/$AG8</f>
        <v>0.1522203458643962</v>
      </c>
      <c r="W8" s="1">
        <v>838</v>
      </c>
      <c r="X8" s="2">
        <f t="shared" ref="X8" si="57">W8/$AG8</f>
        <v>4.9308330048072682E-3</v>
      </c>
      <c r="Y8" s="1">
        <v>69587</v>
      </c>
      <c r="Z8" s="2">
        <f t="shared" ref="Z8" si="58">Y8/$AG8</f>
        <v>0.40945331301375104</v>
      </c>
      <c r="AA8" s="58">
        <v>60843</v>
      </c>
      <c r="AB8" s="59">
        <f t="shared" ref="AB8" si="59">AA8/$AG8</f>
        <v>0.35800318915452101</v>
      </c>
      <c r="AC8" s="1">
        <v>6587</v>
      </c>
      <c r="AD8" s="2">
        <f t="shared" ref="AD8" si="60">AC8/$AG8</f>
        <v>3.875823031344329E-2</v>
      </c>
      <c r="AE8" s="1"/>
      <c r="AF8" s="17">
        <f t="shared" ref="AF8" si="61">AE8/$AG8</f>
        <v>0</v>
      </c>
      <c r="AG8" s="14">
        <v>169951</v>
      </c>
      <c r="AH8" s="49">
        <f t="shared" si="13"/>
        <v>1</v>
      </c>
      <c r="AI8" s="41"/>
    </row>
    <row r="9" spans="1:35" x14ac:dyDescent="0.25">
      <c r="A9" s="32">
        <v>7</v>
      </c>
      <c r="B9" s="36" t="s">
        <v>106</v>
      </c>
      <c r="C9" s="36" t="s">
        <v>6</v>
      </c>
      <c r="D9" s="12" t="s">
        <v>58</v>
      </c>
      <c r="E9" s="14"/>
      <c r="F9" s="2">
        <f t="shared" si="0"/>
        <v>0</v>
      </c>
      <c r="G9" s="1">
        <v>2634</v>
      </c>
      <c r="H9" s="2">
        <f t="shared" si="0"/>
        <v>2.0047950679301291E-2</v>
      </c>
      <c r="I9" s="1">
        <v>119</v>
      </c>
      <c r="J9" s="2">
        <f t="shared" ref="J9" si="62">I9/$AG9</f>
        <v>9.05735053468813E-4</v>
      </c>
      <c r="K9" s="1"/>
      <c r="L9" s="2">
        <f t="shared" ref="L9" si="63">K9/$AG9</f>
        <v>0</v>
      </c>
      <c r="M9" s="1"/>
      <c r="N9" s="2">
        <f t="shared" ref="N9" si="64">M9/$AG9</f>
        <v>0</v>
      </c>
      <c r="O9" s="1"/>
      <c r="P9" s="2">
        <f t="shared" ref="P9" si="65">O9/$AG9</f>
        <v>0</v>
      </c>
      <c r="Q9" s="1"/>
      <c r="R9" s="2">
        <f t="shared" ref="R9" si="66">Q9/$AG9</f>
        <v>0</v>
      </c>
      <c r="S9" s="1"/>
      <c r="T9" s="49">
        <f t="shared" ref="T9" si="67">S9/$AG9</f>
        <v>0</v>
      </c>
      <c r="U9" s="10">
        <v>3353</v>
      </c>
      <c r="V9" s="2">
        <f t="shared" ref="V9" si="68">U9/$AG9</f>
        <v>2.5520417094797732E-2</v>
      </c>
      <c r="W9" s="1">
        <v>1197</v>
      </c>
      <c r="X9" s="2">
        <f t="shared" ref="X9" si="69">W9/$AG9</f>
        <v>9.1106290672451195E-3</v>
      </c>
      <c r="Y9" s="1">
        <v>35811</v>
      </c>
      <c r="Z9" s="2">
        <f t="shared" ref="Z9" si="70">Y9/$AG9</f>
        <v>0.27256536134261899</v>
      </c>
      <c r="AA9" s="58">
        <v>84798</v>
      </c>
      <c r="AB9" s="59">
        <f t="shared" ref="AB9" si="71">AA9/$AG9</f>
        <v>0.64541614339536479</v>
      </c>
      <c r="AC9" s="1">
        <v>3473</v>
      </c>
      <c r="AD9" s="2">
        <f t="shared" ref="AD9" si="72">AC9/$AG9</f>
        <v>2.6433763367203256E-2</v>
      </c>
      <c r="AE9" s="1"/>
      <c r="AF9" s="17">
        <f t="shared" ref="AF9" si="73">AE9/$AG9</f>
        <v>0</v>
      </c>
      <c r="AG9" s="14">
        <v>131385</v>
      </c>
      <c r="AH9" s="49">
        <f t="shared" si="13"/>
        <v>1</v>
      </c>
      <c r="AI9" s="41"/>
    </row>
    <row r="10" spans="1:35" x14ac:dyDescent="0.25">
      <c r="A10" s="32">
        <v>8</v>
      </c>
      <c r="B10" s="36" t="s">
        <v>106</v>
      </c>
      <c r="C10" s="36" t="s">
        <v>7</v>
      </c>
      <c r="D10" s="12" t="s">
        <v>90</v>
      </c>
      <c r="E10" s="14"/>
      <c r="F10" s="2">
        <f t="shared" si="0"/>
        <v>0</v>
      </c>
      <c r="G10" s="1">
        <v>46710</v>
      </c>
      <c r="H10" s="2">
        <f t="shared" si="0"/>
        <v>0.23118154507075017</v>
      </c>
      <c r="I10" s="1">
        <v>718</v>
      </c>
      <c r="J10" s="2">
        <f t="shared" ref="J10" si="74">I10/$AG10</f>
        <v>3.5535934352558043E-3</v>
      </c>
      <c r="K10" s="1"/>
      <c r="L10" s="2">
        <f t="shared" ref="L10" si="75">K10/$AG10</f>
        <v>0</v>
      </c>
      <c r="M10" s="1"/>
      <c r="N10" s="2">
        <f t="shared" ref="N10" si="76">M10/$AG10</f>
        <v>0</v>
      </c>
      <c r="O10" s="1"/>
      <c r="P10" s="2">
        <f t="shared" ref="P10" si="77">O10/$AG10</f>
        <v>0</v>
      </c>
      <c r="Q10" s="1"/>
      <c r="R10" s="2">
        <f t="shared" ref="R10" si="78">Q10/$AG10</f>
        <v>0</v>
      </c>
      <c r="S10" s="1"/>
      <c r="T10" s="49">
        <f t="shared" ref="T10" si="79">S10/$AG10</f>
        <v>0</v>
      </c>
      <c r="U10" s="10">
        <v>8862</v>
      </c>
      <c r="V10" s="2">
        <f t="shared" ref="V10" si="80">U10/$AG10</f>
        <v>4.3860647664675401E-2</v>
      </c>
      <c r="W10" s="1">
        <v>1317</v>
      </c>
      <c r="X10" s="2">
        <f t="shared" ref="X10" si="81">W10/$AG10</f>
        <v>6.5182208276210228E-3</v>
      </c>
      <c r="Y10" s="1">
        <v>38087</v>
      </c>
      <c r="Z10" s="2">
        <f t="shared" ref="Z10" si="82">Y10/$AG10</f>
        <v>0.18850377878633401</v>
      </c>
      <c r="AA10" s="58">
        <v>103481</v>
      </c>
      <c r="AB10" s="59">
        <f t="shared" ref="AB10" si="83">AA10/$AG10</f>
        <v>0.51215794188538422</v>
      </c>
      <c r="AC10" s="1">
        <v>2874</v>
      </c>
      <c r="AD10" s="2">
        <f t="shared" ref="AD10" si="84">AC10/$AG10</f>
        <v>1.4224272329979361E-2</v>
      </c>
      <c r="AE10" s="1"/>
      <c r="AF10" s="17">
        <f t="shared" ref="AF10" si="85">AE10/$AG10</f>
        <v>0</v>
      </c>
      <c r="AG10" s="14">
        <v>202049</v>
      </c>
      <c r="AH10" s="49">
        <f t="shared" si="13"/>
        <v>1</v>
      </c>
      <c r="AI10" s="41"/>
    </row>
    <row r="11" spans="1:35" ht="25.5" x14ac:dyDescent="0.25">
      <c r="A11" s="32">
        <v>9</v>
      </c>
      <c r="B11" s="36" t="s">
        <v>115</v>
      </c>
      <c r="C11" s="36" t="s">
        <v>8</v>
      </c>
      <c r="D11" s="12" t="s">
        <v>127</v>
      </c>
      <c r="E11" s="14">
        <v>239</v>
      </c>
      <c r="F11" s="2">
        <f t="shared" si="0"/>
        <v>6.9531318185785352E-3</v>
      </c>
      <c r="G11" s="1">
        <v>2634</v>
      </c>
      <c r="H11" s="2">
        <f t="shared" si="0"/>
        <v>7.6629913013120762E-2</v>
      </c>
      <c r="I11" s="1"/>
      <c r="J11" s="2">
        <f t="shared" ref="J11" si="86">I11/$AG11</f>
        <v>0</v>
      </c>
      <c r="K11" s="1"/>
      <c r="L11" s="2">
        <f t="shared" ref="L11" si="87">K11/$AG11</f>
        <v>0</v>
      </c>
      <c r="M11" s="1"/>
      <c r="N11" s="2">
        <f t="shared" ref="N11" si="88">M11/$AG11</f>
        <v>0</v>
      </c>
      <c r="O11" s="1"/>
      <c r="P11" s="2">
        <f t="shared" ref="P11" si="89">O11/$AG11</f>
        <v>0</v>
      </c>
      <c r="Q11" s="1"/>
      <c r="R11" s="2">
        <f t="shared" ref="R11" si="90">Q11/$AG11</f>
        <v>0</v>
      </c>
      <c r="S11" s="1"/>
      <c r="T11" s="49">
        <f t="shared" ref="T11" si="91">S11/$AG11</f>
        <v>0</v>
      </c>
      <c r="U11" s="10"/>
      <c r="V11" s="2">
        <f t="shared" ref="V11" si="92">U11/$AG11</f>
        <v>0</v>
      </c>
      <c r="W11" s="1">
        <v>7785</v>
      </c>
      <c r="X11" s="2">
        <f t="shared" ref="X11" si="93">W11/$AG11</f>
        <v>0.22648590463445145</v>
      </c>
      <c r="Y11" s="1">
        <v>4790</v>
      </c>
      <c r="Z11" s="2">
        <f t="shared" ref="Z11" si="94">Y11/$AG11</f>
        <v>0.13935356238908445</v>
      </c>
      <c r="AA11" s="58">
        <v>18446</v>
      </c>
      <c r="AB11" s="59">
        <f t="shared" ref="AB11" si="95">AA11/$AG11</f>
        <v>0.5366421319058563</v>
      </c>
      <c r="AC11" s="1">
        <v>479</v>
      </c>
      <c r="AD11" s="2">
        <f t="shared" ref="AD11" si="96">AC11/$AG11</f>
        <v>1.3935356238908446E-2</v>
      </c>
      <c r="AE11" s="1"/>
      <c r="AF11" s="17">
        <f t="shared" ref="AF11" si="97">AE11/$AG11</f>
        <v>0</v>
      </c>
      <c r="AG11" s="14">
        <v>34373</v>
      </c>
      <c r="AH11" s="49">
        <f t="shared" si="13"/>
        <v>0.99999999999999989</v>
      </c>
      <c r="AI11" s="41"/>
    </row>
    <row r="12" spans="1:35" x14ac:dyDescent="0.25">
      <c r="A12" s="32">
        <v>10</v>
      </c>
      <c r="B12" s="36" t="s">
        <v>106</v>
      </c>
      <c r="C12" s="36" t="s">
        <v>9</v>
      </c>
      <c r="D12" s="12" t="s">
        <v>59</v>
      </c>
      <c r="E12" s="14"/>
      <c r="F12" s="2">
        <f t="shared" si="0"/>
        <v>0</v>
      </c>
      <c r="G12" s="1"/>
      <c r="H12" s="2">
        <f t="shared" si="0"/>
        <v>0</v>
      </c>
      <c r="I12" s="1">
        <v>479</v>
      </c>
      <c r="J12" s="2">
        <f t="shared" ref="J12" si="98">I12/$AG12</f>
        <v>5.7079530017397932E-3</v>
      </c>
      <c r="K12" s="1"/>
      <c r="L12" s="2">
        <f t="shared" ref="L12" si="99">K12/$AG12</f>
        <v>0</v>
      </c>
      <c r="M12" s="1"/>
      <c r="N12" s="2">
        <f t="shared" ref="N12" si="100">M12/$AG12</f>
        <v>0</v>
      </c>
      <c r="O12" s="1"/>
      <c r="P12" s="2">
        <f t="shared" ref="P12" si="101">O12/$AG12</f>
        <v>0</v>
      </c>
      <c r="Q12" s="1"/>
      <c r="R12" s="2">
        <f t="shared" ref="R12" si="102">Q12/$AG12</f>
        <v>0</v>
      </c>
      <c r="S12" s="1"/>
      <c r="T12" s="49">
        <f t="shared" ref="T12" si="103">S12/$AG12</f>
        <v>0</v>
      </c>
      <c r="U12" s="10">
        <v>20876</v>
      </c>
      <c r="V12" s="2">
        <f t="shared" ref="V12" si="104">U12/$AG12</f>
        <v>0.24876665316141949</v>
      </c>
      <c r="W12" s="1">
        <v>530</v>
      </c>
      <c r="X12" s="2">
        <f t="shared" ref="X12" si="105">W12/$AG12</f>
        <v>6.3156891250983104E-3</v>
      </c>
      <c r="Y12" s="1">
        <v>33361</v>
      </c>
      <c r="Z12" s="2">
        <f t="shared" ref="Z12" si="106">Y12/$AG12</f>
        <v>0.3975428394384995</v>
      </c>
      <c r="AA12" s="58">
        <v>25107</v>
      </c>
      <c r="AB12" s="59">
        <f t="shared" ref="AB12" si="107">AA12/$AG12</f>
        <v>0.29918491861102503</v>
      </c>
      <c r="AC12" s="1">
        <v>3565</v>
      </c>
      <c r="AD12" s="2">
        <f t="shared" ref="AD12" si="108">AC12/$AG12</f>
        <v>4.2481946662217877E-2</v>
      </c>
      <c r="AE12" s="1"/>
      <c r="AF12" s="17">
        <f t="shared" ref="AF12" si="109">AE12/$AG12</f>
        <v>0</v>
      </c>
      <c r="AG12" s="14">
        <v>83918</v>
      </c>
      <c r="AH12" s="49">
        <f t="shared" si="13"/>
        <v>1</v>
      </c>
      <c r="AI12" s="41"/>
    </row>
    <row r="13" spans="1:35" x14ac:dyDescent="0.25">
      <c r="A13" s="32">
        <v>11</v>
      </c>
      <c r="B13" s="36" t="s">
        <v>106</v>
      </c>
      <c r="C13" s="36" t="s">
        <v>10</v>
      </c>
      <c r="D13" s="12" t="s">
        <v>60</v>
      </c>
      <c r="E13" s="14">
        <v>1237</v>
      </c>
      <c r="F13" s="2">
        <f t="shared" si="0"/>
        <v>1.6034739775746969E-2</v>
      </c>
      <c r="G13" s="1">
        <v>457</v>
      </c>
      <c r="H13" s="2">
        <f t="shared" si="0"/>
        <v>5.9239095210318234E-3</v>
      </c>
      <c r="I13" s="1">
        <v>11328</v>
      </c>
      <c r="J13" s="2">
        <f t="shared" ref="J13" si="110">I13/$AG13</f>
        <v>0.14684036554540153</v>
      </c>
      <c r="K13" s="1"/>
      <c r="L13" s="2">
        <f t="shared" ref="L13" si="111">K13/$AG13</f>
        <v>0</v>
      </c>
      <c r="M13" s="1">
        <v>1815</v>
      </c>
      <c r="N13" s="2">
        <f t="shared" ref="N13" si="112">M13/$AG13</f>
        <v>2.3527124246548708E-2</v>
      </c>
      <c r="O13" s="1"/>
      <c r="P13" s="2">
        <f t="shared" ref="P13" si="113">O13/$AG13</f>
        <v>0</v>
      </c>
      <c r="Q13" s="1">
        <v>2757</v>
      </c>
      <c r="R13" s="2">
        <f t="shared" ref="R13" si="114">Q13/$AG13</f>
        <v>3.5737896169550844E-2</v>
      </c>
      <c r="S13" s="1"/>
      <c r="T13" s="49">
        <f t="shared" ref="T13" si="115">S13/$AG13</f>
        <v>0</v>
      </c>
      <c r="U13" s="10">
        <v>11394</v>
      </c>
      <c r="V13" s="2">
        <f t="shared" ref="V13" si="116">U13/$AG13</f>
        <v>0.1476958973361851</v>
      </c>
      <c r="W13" s="1">
        <v>1059</v>
      </c>
      <c r="X13" s="2">
        <f t="shared" ref="X13" si="117">W13/$AG13</f>
        <v>1.372739646120941E-2</v>
      </c>
      <c r="Y13" s="1">
        <v>14861</v>
      </c>
      <c r="Z13" s="2">
        <f t="shared" ref="Z13" si="118">Y13/$AG13</f>
        <v>0.19263724155810485</v>
      </c>
      <c r="AA13" s="58">
        <v>31037</v>
      </c>
      <c r="AB13" s="59">
        <f t="shared" ref="AB13" si="119">AA13/$AG13</f>
        <v>0.40232030591742823</v>
      </c>
      <c r="AC13" s="1">
        <v>1200</v>
      </c>
      <c r="AD13" s="2">
        <f t="shared" ref="AD13" si="120">AC13/$AG13</f>
        <v>1.5555123468792533E-2</v>
      </c>
      <c r="AE13" s="1"/>
      <c r="AF13" s="17">
        <f t="shared" ref="AF13" si="121">AE13/$AG13</f>
        <v>0</v>
      </c>
      <c r="AG13" s="14">
        <v>77145</v>
      </c>
      <c r="AH13" s="49">
        <f t="shared" si="13"/>
        <v>1</v>
      </c>
      <c r="AI13" s="41"/>
    </row>
    <row r="14" spans="1:35" x14ac:dyDescent="0.25">
      <c r="A14" s="32">
        <v>12</v>
      </c>
      <c r="B14" s="36" t="s">
        <v>106</v>
      </c>
      <c r="C14" s="36" t="s">
        <v>11</v>
      </c>
      <c r="D14" s="12" t="s">
        <v>61</v>
      </c>
      <c r="E14" s="14">
        <v>1071</v>
      </c>
      <c r="F14" s="2">
        <f t="shared" si="0"/>
        <v>1.5369161225514816E-2</v>
      </c>
      <c r="G14" s="1"/>
      <c r="H14" s="2">
        <f t="shared" si="0"/>
        <v>0</v>
      </c>
      <c r="I14" s="1">
        <v>7236</v>
      </c>
      <c r="J14" s="2">
        <f t="shared" ref="J14" si="122">I14/$AG14</f>
        <v>0.10383870273373036</v>
      </c>
      <c r="K14" s="1">
        <v>530</v>
      </c>
      <c r="L14" s="2">
        <f t="shared" ref="L14" si="123">K14/$AG14</f>
        <v>7.6056540144937932E-3</v>
      </c>
      <c r="M14" s="1"/>
      <c r="N14" s="2">
        <f t="shared" ref="N14" si="124">M14/$AG14</f>
        <v>0</v>
      </c>
      <c r="O14" s="1"/>
      <c r="P14" s="2">
        <f t="shared" ref="P14" si="125">O14/$AG14</f>
        <v>0</v>
      </c>
      <c r="Q14" s="1"/>
      <c r="R14" s="2">
        <f t="shared" ref="R14" si="126">Q14/$AG14</f>
        <v>0</v>
      </c>
      <c r="S14" s="1"/>
      <c r="T14" s="49">
        <f t="shared" ref="T14" si="127">S14/$AG14</f>
        <v>0</v>
      </c>
      <c r="U14" s="10">
        <v>15118</v>
      </c>
      <c r="V14" s="2">
        <f t="shared" ref="V14" si="128">U14/$AG14</f>
        <v>0.21694769319078711</v>
      </c>
      <c r="W14" s="1">
        <v>1060</v>
      </c>
      <c r="X14" s="2">
        <f t="shared" ref="X14" si="129">W14/$AG14</f>
        <v>1.5211308028987586E-2</v>
      </c>
      <c r="Y14" s="1">
        <v>25409</v>
      </c>
      <c r="Z14" s="2">
        <f t="shared" ref="Z14" si="130">Y14/$AG14</f>
        <v>0.36462653368730719</v>
      </c>
      <c r="AA14" s="58">
        <v>17265</v>
      </c>
      <c r="AB14" s="59">
        <f t="shared" ref="AB14" si="131">AA14/$AG14</f>
        <v>0.24775776709478367</v>
      </c>
      <c r="AC14" s="1">
        <v>1996</v>
      </c>
      <c r="AD14" s="2">
        <f t="shared" ref="AD14" si="132">AC14/$AG14</f>
        <v>2.8643180024395493E-2</v>
      </c>
      <c r="AE14" s="1"/>
      <c r="AF14" s="17">
        <f t="shared" ref="AF14" si="133">AE14/$AG14</f>
        <v>0</v>
      </c>
      <c r="AG14" s="14">
        <v>69685</v>
      </c>
      <c r="AH14" s="49">
        <f t="shared" si="13"/>
        <v>1</v>
      </c>
      <c r="AI14" s="41"/>
    </row>
    <row r="15" spans="1:35" x14ac:dyDescent="0.25">
      <c r="A15" s="32">
        <v>13</v>
      </c>
      <c r="B15" s="36" t="s">
        <v>106</v>
      </c>
      <c r="C15" s="36" t="s">
        <v>12</v>
      </c>
      <c r="D15" s="12" t="s">
        <v>62</v>
      </c>
      <c r="E15" s="14"/>
      <c r="F15" s="2">
        <f t="shared" si="0"/>
        <v>0</v>
      </c>
      <c r="G15" s="1"/>
      <c r="H15" s="2">
        <f t="shared" si="0"/>
        <v>0</v>
      </c>
      <c r="I15" s="1">
        <v>3500</v>
      </c>
      <c r="J15" s="2">
        <f t="shared" ref="J15" si="134">I15/$AG15</f>
        <v>2.599794987595264E-2</v>
      </c>
      <c r="K15" s="1"/>
      <c r="L15" s="2">
        <f t="shared" ref="L15" si="135">K15/$AG15</f>
        <v>0</v>
      </c>
      <c r="M15" s="1"/>
      <c r="N15" s="2">
        <f t="shared" ref="N15" si="136">M15/$AG15</f>
        <v>0</v>
      </c>
      <c r="O15" s="1"/>
      <c r="P15" s="2">
        <f t="shared" ref="P15" si="137">O15/$AG15</f>
        <v>0</v>
      </c>
      <c r="Q15" s="1"/>
      <c r="R15" s="2">
        <f t="shared" ref="R15" si="138">Q15/$AG15</f>
        <v>0</v>
      </c>
      <c r="S15" s="1"/>
      <c r="T15" s="49">
        <f t="shared" ref="T15" si="139">S15/$AG15</f>
        <v>0</v>
      </c>
      <c r="U15" s="10">
        <v>38903</v>
      </c>
      <c r="V15" s="2">
        <f t="shared" ref="V15" si="140">U15/$AG15</f>
        <v>0.28897092686405301</v>
      </c>
      <c r="W15" s="1"/>
      <c r="X15" s="2">
        <f t="shared" ref="X15" si="141">W15/$AG15</f>
        <v>0</v>
      </c>
      <c r="Y15" s="1">
        <v>40599</v>
      </c>
      <c r="Z15" s="2">
        <f t="shared" ref="Z15" si="142">Y15/$AG15</f>
        <v>0.30156879057537178</v>
      </c>
      <c r="AA15" s="58">
        <v>49186</v>
      </c>
      <c r="AB15" s="59">
        <f t="shared" ref="AB15" si="143">AA15/$AG15</f>
        <v>0.36535290359960187</v>
      </c>
      <c r="AC15" s="1">
        <v>2438</v>
      </c>
      <c r="AD15" s="2">
        <f t="shared" ref="AD15" si="144">AC15/$AG15</f>
        <v>1.8109429085020723E-2</v>
      </c>
      <c r="AE15" s="1"/>
      <c r="AF15" s="17">
        <f t="shared" ref="AF15" si="145">AE15/$AG15</f>
        <v>0</v>
      </c>
      <c r="AG15" s="14">
        <v>134626</v>
      </c>
      <c r="AH15" s="49">
        <f t="shared" si="13"/>
        <v>1.0000000000000002</v>
      </c>
      <c r="AI15" s="41"/>
    </row>
    <row r="16" spans="1:35" x14ac:dyDescent="0.25">
      <c r="A16" s="32">
        <v>14</v>
      </c>
      <c r="B16" s="36" t="s">
        <v>111</v>
      </c>
      <c r="C16" s="36" t="s">
        <v>13</v>
      </c>
      <c r="D16" s="12" t="s">
        <v>63</v>
      </c>
      <c r="E16" s="14">
        <v>794</v>
      </c>
      <c r="F16" s="2">
        <f t="shared" si="0"/>
        <v>5.7954512277013813E-3</v>
      </c>
      <c r="G16" s="1">
        <v>106</v>
      </c>
      <c r="H16" s="2">
        <f t="shared" si="0"/>
        <v>7.737000379550962E-4</v>
      </c>
      <c r="I16" s="1">
        <v>15933</v>
      </c>
      <c r="J16" s="2">
        <f t="shared" ref="J16" si="146">I16/$AG16</f>
        <v>0.11629587457300516</v>
      </c>
      <c r="K16" s="1">
        <v>106</v>
      </c>
      <c r="L16" s="2">
        <f t="shared" ref="L16" si="147">K16/$AG16</f>
        <v>7.737000379550962E-4</v>
      </c>
      <c r="M16" s="1"/>
      <c r="N16" s="2">
        <f t="shared" ref="N16" si="148">M16/$AG16</f>
        <v>0</v>
      </c>
      <c r="O16" s="1"/>
      <c r="P16" s="2">
        <f t="shared" ref="P16" si="149">O16/$AG16</f>
        <v>0</v>
      </c>
      <c r="Q16" s="1"/>
      <c r="R16" s="2">
        <f t="shared" ref="R16" si="150">Q16/$AG16</f>
        <v>0</v>
      </c>
      <c r="S16" s="1"/>
      <c r="T16" s="49">
        <f t="shared" ref="T16" si="151">S16/$AG16</f>
        <v>0</v>
      </c>
      <c r="U16" s="10">
        <v>10840</v>
      </c>
      <c r="V16" s="2">
        <f t="shared" ref="V16" si="152">U16/$AG16</f>
        <v>7.9121777466351351E-2</v>
      </c>
      <c r="W16" s="1">
        <v>1730</v>
      </c>
      <c r="X16" s="2">
        <f t="shared" ref="X16" si="153">W16/$AG16</f>
        <v>1.2627368543984118E-2</v>
      </c>
      <c r="Y16" s="1">
        <v>40733</v>
      </c>
      <c r="Z16" s="2">
        <f t="shared" ref="Z16" si="154">Y16/$AG16</f>
        <v>0.29731248722665032</v>
      </c>
      <c r="AA16" s="58">
        <v>65142</v>
      </c>
      <c r="AB16" s="59">
        <f t="shared" ref="AB16" si="155">AA16/$AG16</f>
        <v>0.47547516860821581</v>
      </c>
      <c r="AC16" s="1">
        <v>1620</v>
      </c>
      <c r="AD16" s="2">
        <f t="shared" ref="AD16" si="156">AC16/$AG16</f>
        <v>1.1824472278181659E-2</v>
      </c>
      <c r="AE16" s="1"/>
      <c r="AF16" s="17">
        <f t="shared" ref="AF16" si="157">AE16/$AG16</f>
        <v>0</v>
      </c>
      <c r="AG16" s="14">
        <v>137004</v>
      </c>
      <c r="AH16" s="49">
        <f t="shared" si="13"/>
        <v>1</v>
      </c>
      <c r="AI16" s="41"/>
    </row>
    <row r="17" spans="1:35" x14ac:dyDescent="0.25">
      <c r="A17" s="32">
        <v>15</v>
      </c>
      <c r="B17" s="36" t="s">
        <v>111</v>
      </c>
      <c r="C17" s="36" t="s">
        <v>14</v>
      </c>
      <c r="D17" s="12" t="s">
        <v>64</v>
      </c>
      <c r="E17" s="14">
        <v>359</v>
      </c>
      <c r="F17" s="2">
        <f t="shared" si="0"/>
        <v>2.7051873285709981E-3</v>
      </c>
      <c r="G17" s="1"/>
      <c r="H17" s="2">
        <f t="shared" si="0"/>
        <v>0</v>
      </c>
      <c r="I17" s="1">
        <v>32860</v>
      </c>
      <c r="J17" s="2">
        <f t="shared" ref="J17" si="158">I17/$AG17</f>
        <v>0.24761129698284956</v>
      </c>
      <c r="K17" s="1"/>
      <c r="L17" s="2">
        <f t="shared" ref="L17" si="159">K17/$AG17</f>
        <v>0</v>
      </c>
      <c r="M17" s="1">
        <v>2270</v>
      </c>
      <c r="N17" s="2">
        <f t="shared" ref="N17" si="160">M17/$AG17</f>
        <v>1.710522349820659E-2</v>
      </c>
      <c r="O17" s="1"/>
      <c r="P17" s="2">
        <f t="shared" ref="P17" si="161">O17/$AG17</f>
        <v>0</v>
      </c>
      <c r="Q17" s="1"/>
      <c r="R17" s="2">
        <f t="shared" ref="R17" si="162">Q17/$AG17</f>
        <v>0</v>
      </c>
      <c r="S17" s="1"/>
      <c r="T17" s="49">
        <f t="shared" ref="T17" si="163">S17/$AG17</f>
        <v>0</v>
      </c>
      <c r="U17" s="10">
        <v>6370</v>
      </c>
      <c r="V17" s="2">
        <f t="shared" ref="V17" si="164">U17/$AG17</f>
        <v>4.800012056545197E-2</v>
      </c>
      <c r="W17" s="1"/>
      <c r="X17" s="2">
        <f t="shared" ref="X17" si="165">W17/$AG17</f>
        <v>0</v>
      </c>
      <c r="Y17" s="1">
        <v>34168</v>
      </c>
      <c r="Z17" s="2">
        <f t="shared" ref="Z17" si="166">Y17/$AG17</f>
        <v>0.25746752268137563</v>
      </c>
      <c r="AA17" s="58">
        <v>55431</v>
      </c>
      <c r="AB17" s="59">
        <f t="shared" ref="AB17" si="167">AA17/$AG17</f>
        <v>0.41769147300840942</v>
      </c>
      <c r="AC17" s="1">
        <v>1250</v>
      </c>
      <c r="AD17" s="2">
        <f t="shared" ref="AD17" si="168">AC17/$AG17</f>
        <v>9.4191759351357866E-3</v>
      </c>
      <c r="AE17" s="1"/>
      <c r="AF17" s="17">
        <f t="shared" ref="AF17" si="169">AE17/$AG17</f>
        <v>0</v>
      </c>
      <c r="AG17" s="14">
        <v>132708</v>
      </c>
      <c r="AH17" s="49">
        <f t="shared" si="13"/>
        <v>0.99999999999999989</v>
      </c>
      <c r="AI17" s="41"/>
    </row>
    <row r="18" spans="1:35" x14ac:dyDescent="0.25">
      <c r="A18" s="32">
        <v>16</v>
      </c>
      <c r="B18" s="36" t="s">
        <v>111</v>
      </c>
      <c r="C18" s="36" t="s">
        <v>15</v>
      </c>
      <c r="D18" s="12" t="s">
        <v>65</v>
      </c>
      <c r="E18" s="14">
        <v>277</v>
      </c>
      <c r="F18" s="2">
        <f t="shared" si="0"/>
        <v>4.023063628309587E-3</v>
      </c>
      <c r="G18" s="1"/>
      <c r="H18" s="2">
        <f t="shared" si="0"/>
        <v>0</v>
      </c>
      <c r="I18" s="1">
        <v>108</v>
      </c>
      <c r="J18" s="2">
        <f t="shared" ref="J18" si="170">I18/$AG18</f>
        <v>1.5685591041784673E-3</v>
      </c>
      <c r="K18" s="1">
        <v>318</v>
      </c>
      <c r="L18" s="2">
        <f t="shared" ref="L18" si="171">K18/$AG18</f>
        <v>4.6185351400810423E-3</v>
      </c>
      <c r="M18" s="1">
        <v>259</v>
      </c>
      <c r="N18" s="2">
        <f t="shared" ref="N18" si="172">M18/$AG18</f>
        <v>3.7616371109465093E-3</v>
      </c>
      <c r="O18" s="1"/>
      <c r="P18" s="2">
        <f t="shared" ref="P18" si="173">O18/$AG18</f>
        <v>0</v>
      </c>
      <c r="Q18" s="1"/>
      <c r="R18" s="2">
        <f t="shared" ref="R18" si="174">Q18/$AG18</f>
        <v>0</v>
      </c>
      <c r="S18" s="1"/>
      <c r="T18" s="49">
        <f t="shared" ref="T18" si="175">S18/$AG18</f>
        <v>0</v>
      </c>
      <c r="U18" s="10">
        <v>18988</v>
      </c>
      <c r="V18" s="2">
        <f t="shared" ref="V18" si="176">U18/$AG18</f>
        <v>0.27577592842722903</v>
      </c>
      <c r="W18" s="1"/>
      <c r="X18" s="2">
        <f t="shared" ref="X18" si="177">W18/$AG18</f>
        <v>0</v>
      </c>
      <c r="Y18" s="1">
        <v>40906</v>
      </c>
      <c r="Z18" s="2">
        <f t="shared" ref="Z18" si="178">Y18/$AG18</f>
        <v>0.5941062844030035</v>
      </c>
      <c r="AA18" s="58">
        <v>6831</v>
      </c>
      <c r="AB18" s="59">
        <f t="shared" ref="AB18" si="179">AA18/$AG18</f>
        <v>9.9211363339288053E-2</v>
      </c>
      <c r="AC18" s="1">
        <v>1166</v>
      </c>
      <c r="AD18" s="2">
        <f t="shared" ref="AD18" si="180">AC18/$AG18</f>
        <v>1.6934628846963822E-2</v>
      </c>
      <c r="AE18" s="1"/>
      <c r="AF18" s="17">
        <f t="shared" ref="AF18" si="181">AE18/$AG18</f>
        <v>0</v>
      </c>
      <c r="AG18" s="14">
        <v>68853</v>
      </c>
      <c r="AH18" s="49">
        <f t="shared" si="13"/>
        <v>1</v>
      </c>
      <c r="AI18" s="41"/>
    </row>
    <row r="19" spans="1:35" x14ac:dyDescent="0.25">
      <c r="A19" s="32">
        <v>17</v>
      </c>
      <c r="B19" s="36" t="s">
        <v>111</v>
      </c>
      <c r="C19" s="36" t="s">
        <v>16</v>
      </c>
      <c r="D19" s="12" t="s">
        <v>66</v>
      </c>
      <c r="E19" s="14"/>
      <c r="F19" s="2">
        <f t="shared" si="0"/>
        <v>0</v>
      </c>
      <c r="G19" s="1">
        <v>229</v>
      </c>
      <c r="H19" s="2">
        <f t="shared" si="0"/>
        <v>2.8893711517109116E-3</v>
      </c>
      <c r="I19" s="1">
        <v>8881</v>
      </c>
      <c r="J19" s="2">
        <f t="shared" ref="J19" si="182">I19/$AG19</f>
        <v>0.11205460785303321</v>
      </c>
      <c r="K19" s="1"/>
      <c r="L19" s="2">
        <f t="shared" ref="L19" si="183">K19/$AG19</f>
        <v>0</v>
      </c>
      <c r="M19" s="1">
        <v>65</v>
      </c>
      <c r="N19" s="2">
        <f t="shared" ref="N19" si="184">M19/$AG19</f>
        <v>8.2012718280004033E-4</v>
      </c>
      <c r="O19" s="1"/>
      <c r="P19" s="2">
        <f t="shared" ref="P19" si="185">O19/$AG19</f>
        <v>0</v>
      </c>
      <c r="Q19" s="1">
        <v>116</v>
      </c>
      <c r="R19" s="2">
        <f t="shared" ref="R19" si="186">Q19/$AG19</f>
        <v>1.463611587766226E-3</v>
      </c>
      <c r="S19" s="1"/>
      <c r="T19" s="49">
        <f t="shared" ref="T19" si="187">S19/$AG19</f>
        <v>0</v>
      </c>
      <c r="U19" s="10">
        <v>22249</v>
      </c>
      <c r="V19" s="2">
        <f t="shared" ref="V19" si="188">U19/$AG19</f>
        <v>0.28072322600181687</v>
      </c>
      <c r="W19" s="1">
        <v>1120</v>
      </c>
      <c r="X19" s="2">
        <f t="shared" ref="X19" si="189">W19/$AG19</f>
        <v>1.4131422226708388E-2</v>
      </c>
      <c r="Y19" s="1">
        <v>30202</v>
      </c>
      <c r="Z19" s="2">
        <f t="shared" ref="Z19" si="190">Y19/$AG19</f>
        <v>0.38106894115272028</v>
      </c>
      <c r="AA19" s="58">
        <v>14996</v>
      </c>
      <c r="AB19" s="59">
        <f t="shared" ref="AB19" si="191">AA19/$AG19</f>
        <v>0.18920964974260623</v>
      </c>
      <c r="AC19" s="1">
        <v>1398</v>
      </c>
      <c r="AD19" s="2">
        <f t="shared" ref="AD19" si="192">AC19/$AG19</f>
        <v>1.7639043100837793E-2</v>
      </c>
      <c r="AE19" s="1"/>
      <c r="AF19" s="17">
        <f t="shared" ref="AF19" si="193">AE19/$AG19</f>
        <v>0</v>
      </c>
      <c r="AG19" s="14">
        <v>79256</v>
      </c>
      <c r="AH19" s="49">
        <f t="shared" si="13"/>
        <v>0.99999999999999989</v>
      </c>
      <c r="AI19" s="41"/>
    </row>
    <row r="20" spans="1:35" x14ac:dyDescent="0.25">
      <c r="A20" s="32">
        <v>18</v>
      </c>
      <c r="B20" s="36" t="s">
        <v>103</v>
      </c>
      <c r="C20" s="36" t="s">
        <v>17</v>
      </c>
      <c r="D20" s="12" t="s">
        <v>67</v>
      </c>
      <c r="E20" s="14">
        <v>14424</v>
      </c>
      <c r="F20" s="2">
        <f t="shared" si="0"/>
        <v>4.3736790876646121E-2</v>
      </c>
      <c r="G20" s="1">
        <v>152</v>
      </c>
      <c r="H20" s="2">
        <f t="shared" si="0"/>
        <v>4.6089796264907166E-4</v>
      </c>
      <c r="I20" s="1">
        <v>62845</v>
      </c>
      <c r="J20" s="2">
        <f t="shared" ref="J20" si="194">I20/$AG20</f>
        <v>0.19056008199132177</v>
      </c>
      <c r="K20" s="1"/>
      <c r="L20" s="2">
        <f t="shared" ref="L20" si="195">K20/$AG20</f>
        <v>0</v>
      </c>
      <c r="M20" s="1">
        <v>3005</v>
      </c>
      <c r="N20" s="2">
        <f t="shared" ref="N20" si="196">M20/$AG20</f>
        <v>9.1118314326346077E-3</v>
      </c>
      <c r="O20" s="1"/>
      <c r="P20" s="2">
        <f t="shared" ref="P20" si="197">O20/$AG20</f>
        <v>0</v>
      </c>
      <c r="Q20" s="1"/>
      <c r="R20" s="2">
        <f t="shared" ref="R20" si="198">Q20/$AG20</f>
        <v>0</v>
      </c>
      <c r="S20" s="1"/>
      <c r="T20" s="49">
        <f t="shared" ref="T20" si="199">S20/$AG20</f>
        <v>0</v>
      </c>
      <c r="U20" s="10">
        <v>26055</v>
      </c>
      <c r="V20" s="2">
        <f t="shared" ref="V20" si="200">U20/$AG20</f>
        <v>7.900458168961555E-2</v>
      </c>
      <c r="W20" s="1">
        <v>448</v>
      </c>
      <c r="X20" s="2">
        <f t="shared" ref="X20" si="201">W20/$AG20</f>
        <v>1.3584361004393693E-3</v>
      </c>
      <c r="Y20" s="1">
        <v>102126</v>
      </c>
      <c r="Z20" s="2">
        <f t="shared" ref="Z20" si="202">Y20/$AG20</f>
        <v>0.3096688508782835</v>
      </c>
      <c r="AA20" s="58">
        <v>119058</v>
      </c>
      <c r="AB20" s="59">
        <f t="shared" ref="AB20" si="203">AA20/$AG20</f>
        <v>0.3610104581386393</v>
      </c>
      <c r="AC20" s="1">
        <v>1678</v>
      </c>
      <c r="AD20" s="2">
        <f t="shared" ref="AD20" si="204">AC20/$AG20</f>
        <v>5.0880709297706729E-3</v>
      </c>
      <c r="AE20" s="1"/>
      <c r="AF20" s="17">
        <f t="shared" ref="AF20" si="205">AE20/$AG20</f>
        <v>0</v>
      </c>
      <c r="AG20" s="14">
        <v>329791</v>
      </c>
      <c r="AH20" s="49">
        <f t="shared" si="13"/>
        <v>1</v>
      </c>
      <c r="AI20" s="41"/>
    </row>
    <row r="21" spans="1:35" x14ac:dyDescent="0.25">
      <c r="A21" s="32">
        <v>19</v>
      </c>
      <c r="B21" s="36" t="s">
        <v>103</v>
      </c>
      <c r="C21" s="36" t="s">
        <v>18</v>
      </c>
      <c r="D21" s="12" t="s">
        <v>68</v>
      </c>
      <c r="E21" s="14">
        <v>1394</v>
      </c>
      <c r="F21" s="2">
        <f t="shared" si="0"/>
        <v>1.9709030242192029E-2</v>
      </c>
      <c r="G21" s="1"/>
      <c r="H21" s="2">
        <f t="shared" si="0"/>
        <v>0</v>
      </c>
      <c r="I21" s="1"/>
      <c r="J21" s="2">
        <f t="shared" ref="J21" si="206">I21/$AG21</f>
        <v>0</v>
      </c>
      <c r="K21" s="1"/>
      <c r="L21" s="2">
        <f t="shared" ref="L21" si="207">K21/$AG21</f>
        <v>0</v>
      </c>
      <c r="M21" s="1"/>
      <c r="N21" s="2">
        <f t="shared" ref="N21" si="208">M21/$AG21</f>
        <v>0</v>
      </c>
      <c r="O21" s="1"/>
      <c r="P21" s="2">
        <f t="shared" ref="P21" si="209">O21/$AG21</f>
        <v>0</v>
      </c>
      <c r="Q21" s="1"/>
      <c r="R21" s="2">
        <f t="shared" ref="R21" si="210">Q21/$AG21</f>
        <v>0</v>
      </c>
      <c r="S21" s="1"/>
      <c r="T21" s="49">
        <f t="shared" ref="T21" si="211">S21/$AG21</f>
        <v>0</v>
      </c>
      <c r="U21" s="10"/>
      <c r="V21" s="2">
        <f t="shared" ref="V21" si="212">U21/$AG21</f>
        <v>0</v>
      </c>
      <c r="W21" s="1"/>
      <c r="X21" s="2">
        <f t="shared" ref="X21" si="213">W21/$AG21</f>
        <v>0</v>
      </c>
      <c r="Y21" s="1">
        <v>19544</v>
      </c>
      <c r="Z21" s="2">
        <f t="shared" ref="Z21" si="214">Y21/$AG21</f>
        <v>0.27632230061219587</v>
      </c>
      <c r="AA21" s="58">
        <v>49330</v>
      </c>
      <c r="AB21" s="59">
        <f t="shared" ref="AB21" si="215">AA21/$AG21</f>
        <v>0.69745083346293602</v>
      </c>
      <c r="AC21" s="1">
        <v>461</v>
      </c>
      <c r="AD21" s="2">
        <f t="shared" ref="AD21" si="216">AC21/$AG21</f>
        <v>6.5178356826761296E-3</v>
      </c>
      <c r="AE21" s="1"/>
      <c r="AF21" s="17">
        <f t="shared" ref="AF21" si="217">AE21/$AG21</f>
        <v>0</v>
      </c>
      <c r="AG21" s="14">
        <v>70729</v>
      </c>
      <c r="AH21" s="49">
        <f t="shared" si="13"/>
        <v>1</v>
      </c>
      <c r="AI21" s="41"/>
    </row>
    <row r="22" spans="1:35" x14ac:dyDescent="0.25">
      <c r="A22" s="32">
        <v>20</v>
      </c>
      <c r="B22" s="36" t="s">
        <v>103</v>
      </c>
      <c r="C22" s="36" t="s">
        <v>19</v>
      </c>
      <c r="D22" s="12" t="s">
        <v>69</v>
      </c>
      <c r="E22" s="14">
        <v>14228</v>
      </c>
      <c r="F22" s="2">
        <f t="shared" si="0"/>
        <v>0.17021378411034946</v>
      </c>
      <c r="G22" s="1"/>
      <c r="H22" s="2">
        <f t="shared" si="0"/>
        <v>0</v>
      </c>
      <c r="I22" s="1"/>
      <c r="J22" s="2">
        <f t="shared" ref="J22" si="218">I22/$AG22</f>
        <v>0</v>
      </c>
      <c r="K22" s="1"/>
      <c r="L22" s="2">
        <f t="shared" ref="L22" si="219">K22/$AG22</f>
        <v>0</v>
      </c>
      <c r="M22" s="1"/>
      <c r="N22" s="2">
        <f t="shared" ref="N22" si="220">M22/$AG22</f>
        <v>0</v>
      </c>
      <c r="O22" s="1"/>
      <c r="P22" s="2">
        <f t="shared" ref="P22" si="221">O22/$AG22</f>
        <v>0</v>
      </c>
      <c r="Q22" s="1"/>
      <c r="R22" s="2">
        <f t="shared" ref="R22" si="222">Q22/$AG22</f>
        <v>0</v>
      </c>
      <c r="S22" s="1"/>
      <c r="T22" s="49">
        <f t="shared" ref="T22" si="223">S22/$AG22</f>
        <v>0</v>
      </c>
      <c r="U22" s="10"/>
      <c r="V22" s="2">
        <f t="shared" ref="V22" si="224">U22/$AG22</f>
        <v>0</v>
      </c>
      <c r="W22" s="1"/>
      <c r="X22" s="2">
        <f t="shared" ref="X22" si="225">W22/$AG22</f>
        <v>0</v>
      </c>
      <c r="Y22" s="1">
        <v>20659</v>
      </c>
      <c r="Z22" s="2">
        <f t="shared" ref="Z22" si="226">Y22/$AG22</f>
        <v>0.24714974458361746</v>
      </c>
      <c r="AA22" s="58">
        <v>46286</v>
      </c>
      <c r="AB22" s="59">
        <f t="shared" ref="AB22" si="227">AA22/$AG22</f>
        <v>0.55373314670590623</v>
      </c>
      <c r="AC22" s="1">
        <v>2416</v>
      </c>
      <c r="AD22" s="2">
        <f t="shared" ref="AD22" si="228">AC22/$AG22</f>
        <v>2.890332460012681E-2</v>
      </c>
      <c r="AE22" s="1"/>
      <c r="AF22" s="17">
        <f t="shared" ref="AF22" si="229">AE22/$AG22</f>
        <v>0</v>
      </c>
      <c r="AG22" s="14">
        <v>83589</v>
      </c>
      <c r="AH22" s="49">
        <f t="shared" si="13"/>
        <v>0.99999999999999989</v>
      </c>
      <c r="AI22" s="41"/>
    </row>
    <row r="23" spans="1:35" x14ac:dyDescent="0.25">
      <c r="A23" s="32">
        <v>21</v>
      </c>
      <c r="B23" s="36" t="s">
        <v>103</v>
      </c>
      <c r="C23" s="36" t="s">
        <v>20</v>
      </c>
      <c r="D23" s="12" t="s">
        <v>70</v>
      </c>
      <c r="E23" s="14"/>
      <c r="F23" s="2">
        <f t="shared" si="0"/>
        <v>0</v>
      </c>
      <c r="G23" s="1"/>
      <c r="H23" s="2">
        <f t="shared" si="0"/>
        <v>0</v>
      </c>
      <c r="I23" s="1"/>
      <c r="J23" s="2">
        <f t="shared" ref="J23" si="230">I23/$AG23</f>
        <v>0</v>
      </c>
      <c r="K23" s="1"/>
      <c r="L23" s="2">
        <f t="shared" ref="L23" si="231">K23/$AG23</f>
        <v>0</v>
      </c>
      <c r="M23" s="1"/>
      <c r="N23" s="2">
        <f t="shared" ref="N23" si="232">M23/$AG23</f>
        <v>0</v>
      </c>
      <c r="O23" s="1"/>
      <c r="P23" s="2">
        <f t="shared" ref="P23" si="233">O23/$AG23</f>
        <v>0</v>
      </c>
      <c r="Q23" s="1"/>
      <c r="R23" s="2">
        <f t="shared" ref="R23" si="234">Q23/$AG23</f>
        <v>0</v>
      </c>
      <c r="S23" s="1"/>
      <c r="T23" s="49">
        <f t="shared" ref="T23" si="235">S23/$AG23</f>
        <v>0</v>
      </c>
      <c r="U23" s="10"/>
      <c r="V23" s="2">
        <f t="shared" ref="V23" si="236">U23/$AG23</f>
        <v>0</v>
      </c>
      <c r="W23" s="1"/>
      <c r="X23" s="2">
        <f t="shared" ref="X23" si="237">W23/$AG23</f>
        <v>0</v>
      </c>
      <c r="Y23" s="1">
        <v>15970</v>
      </c>
      <c r="Z23" s="2">
        <f t="shared" ref="Z23" si="238">Y23/$AG23</f>
        <v>0.33435223180638135</v>
      </c>
      <c r="AA23" s="58">
        <v>31436</v>
      </c>
      <c r="AB23" s="59">
        <f t="shared" ref="AB23" si="239">AA23/$AG23</f>
        <v>0.65815258353571726</v>
      </c>
      <c r="AC23" s="1">
        <v>358</v>
      </c>
      <c r="AD23" s="2">
        <f t="shared" ref="AD23" si="240">AC23/$AG23</f>
        <v>7.4951846579013482E-3</v>
      </c>
      <c r="AE23" s="1"/>
      <c r="AF23" s="17">
        <f t="shared" ref="AF23" si="241">AE23/$AG23</f>
        <v>0</v>
      </c>
      <c r="AG23" s="14">
        <v>47764</v>
      </c>
      <c r="AH23" s="49">
        <f t="shared" si="13"/>
        <v>0.99999999999999989</v>
      </c>
      <c r="AI23" s="41"/>
    </row>
    <row r="24" spans="1:35" x14ac:dyDescent="0.25">
      <c r="A24" s="32">
        <v>22</v>
      </c>
      <c r="B24" s="36" t="s">
        <v>112</v>
      </c>
      <c r="C24" s="36" t="s">
        <v>21</v>
      </c>
      <c r="D24" s="12" t="s">
        <v>71</v>
      </c>
      <c r="E24" s="14">
        <v>4376</v>
      </c>
      <c r="F24" s="2">
        <f t="shared" si="0"/>
        <v>2.2407471888249389E-2</v>
      </c>
      <c r="G24" s="1">
        <v>152</v>
      </c>
      <c r="H24" s="2">
        <f t="shared" si="0"/>
        <v>7.7832169264485998E-4</v>
      </c>
      <c r="I24" s="1">
        <v>10769</v>
      </c>
      <c r="J24" s="2">
        <f t="shared" ref="J24" si="242">I24/$AG24</f>
        <v>5.5143067816398009E-2</v>
      </c>
      <c r="K24" s="1"/>
      <c r="L24" s="2">
        <f t="shared" ref="L24" si="243">K24/$AG24</f>
        <v>0</v>
      </c>
      <c r="M24" s="1">
        <v>108</v>
      </c>
      <c r="N24" s="2">
        <f t="shared" ref="N24" si="244">M24/$AG24</f>
        <v>5.5301804477397951E-4</v>
      </c>
      <c r="O24" s="1"/>
      <c r="P24" s="2">
        <f t="shared" ref="P24" si="245">O24/$AG24</f>
        <v>0</v>
      </c>
      <c r="Q24" s="1">
        <v>527</v>
      </c>
      <c r="R24" s="2">
        <f t="shared" ref="R24" si="246">Q24/$AG24</f>
        <v>2.6985232369989556E-3</v>
      </c>
      <c r="S24" s="1"/>
      <c r="T24" s="49">
        <f t="shared" ref="T24" si="247">S24/$AG24</f>
        <v>0</v>
      </c>
      <c r="U24" s="10">
        <v>13006</v>
      </c>
      <c r="V24" s="2">
        <f t="shared" ref="V24" si="248">U24/$AG24</f>
        <v>6.6597710095651644E-2</v>
      </c>
      <c r="W24" s="1">
        <v>1793</v>
      </c>
      <c r="X24" s="2">
        <f t="shared" ref="X24" si="249">W24/$AG24</f>
        <v>9.181123650738381E-3</v>
      </c>
      <c r="Y24" s="1">
        <v>27723</v>
      </c>
      <c r="Z24" s="2">
        <f t="shared" ref="Z24" si="250">Y24/$AG24</f>
        <v>0.14195665977100957</v>
      </c>
      <c r="AA24" s="58">
        <v>134880</v>
      </c>
      <c r="AB24" s="59">
        <f t="shared" ref="AB24" si="251">AA24/$AG24</f>
        <v>0.69065809147328105</v>
      </c>
      <c r="AC24" s="1">
        <v>1958</v>
      </c>
      <c r="AD24" s="2">
        <f t="shared" ref="AD24" si="252">AC24/$AG24</f>
        <v>1.0026012330254184E-2</v>
      </c>
      <c r="AE24" s="1"/>
      <c r="AF24" s="17">
        <f t="shared" ref="AF24" si="253">AE24/$AG24</f>
        <v>0</v>
      </c>
      <c r="AG24" s="14">
        <v>195292</v>
      </c>
      <c r="AH24" s="49">
        <f t="shared" si="13"/>
        <v>1</v>
      </c>
      <c r="AI24" s="41"/>
    </row>
    <row r="25" spans="1:35" x14ac:dyDescent="0.25">
      <c r="A25" s="32">
        <v>23</v>
      </c>
      <c r="B25" s="36" t="s">
        <v>112</v>
      </c>
      <c r="C25" s="36" t="s">
        <v>22</v>
      </c>
      <c r="D25" s="12" t="s">
        <v>72</v>
      </c>
      <c r="E25" s="14">
        <v>3072</v>
      </c>
      <c r="F25" s="2">
        <f t="shared" si="0"/>
        <v>2.0489015166673338E-2</v>
      </c>
      <c r="G25" s="1">
        <v>9131</v>
      </c>
      <c r="H25" s="2">
        <f t="shared" si="0"/>
        <v>6.0900129390265047E-2</v>
      </c>
      <c r="I25" s="1">
        <v>97</v>
      </c>
      <c r="J25" s="2">
        <f t="shared" ref="J25" si="254">I25/$AG25</f>
        <v>6.4695132524977654E-4</v>
      </c>
      <c r="K25" s="1"/>
      <c r="L25" s="2">
        <f t="shared" ref="L25" si="255">K25/$AG25</f>
        <v>0</v>
      </c>
      <c r="M25" s="1"/>
      <c r="N25" s="2">
        <f t="shared" ref="N25" si="256">M25/$AG25</f>
        <v>0</v>
      </c>
      <c r="O25" s="1"/>
      <c r="P25" s="2">
        <f t="shared" ref="P25" si="257">O25/$AG25</f>
        <v>0</v>
      </c>
      <c r="Q25" s="1"/>
      <c r="R25" s="2">
        <f t="shared" ref="R25" si="258">Q25/$AG25</f>
        <v>0</v>
      </c>
      <c r="S25" s="1"/>
      <c r="T25" s="49">
        <f t="shared" ref="T25" si="259">S25/$AG25</f>
        <v>0</v>
      </c>
      <c r="U25" s="10">
        <v>11465</v>
      </c>
      <c r="V25" s="2">
        <f t="shared" ref="V25" si="260">U25/$AG25</f>
        <v>7.6466978804007102E-2</v>
      </c>
      <c r="W25" s="1">
        <v>5065</v>
      </c>
      <c r="X25" s="2">
        <f t="shared" ref="X25" si="261">W25/$AG25</f>
        <v>3.3781530540104313E-2</v>
      </c>
      <c r="Y25" s="1">
        <v>16643</v>
      </c>
      <c r="Z25" s="2">
        <f t="shared" ref="Z25" si="262">Y25/$AG25</f>
        <v>0.11100217429002095</v>
      </c>
      <c r="AA25" s="58">
        <v>103014</v>
      </c>
      <c r="AB25" s="59">
        <f t="shared" ref="AB25" si="263">AA25/$AG25</f>
        <v>0.68706230741526275</v>
      </c>
      <c r="AC25" s="1">
        <v>1447</v>
      </c>
      <c r="AD25" s="2">
        <f t="shared" ref="AD25" si="264">AC25/$AG25</f>
        <v>9.6509130684167693E-3</v>
      </c>
      <c r="AE25" s="1"/>
      <c r="AF25" s="17">
        <f t="shared" ref="AF25" si="265">AE25/$AG25</f>
        <v>0</v>
      </c>
      <c r="AG25" s="14">
        <v>149934</v>
      </c>
      <c r="AH25" s="49">
        <f t="shared" si="13"/>
        <v>1</v>
      </c>
      <c r="AI25" s="41"/>
    </row>
    <row r="26" spans="1:35" x14ac:dyDescent="0.25">
      <c r="A26" s="32">
        <v>24</v>
      </c>
      <c r="B26" s="36" t="s">
        <v>112</v>
      </c>
      <c r="C26" s="36" t="s">
        <v>23</v>
      </c>
      <c r="D26" s="12" t="s">
        <v>73</v>
      </c>
      <c r="E26" s="14">
        <v>53574</v>
      </c>
      <c r="F26" s="2">
        <f t="shared" si="0"/>
        <v>0.30164691309366293</v>
      </c>
      <c r="G26" s="1">
        <v>229</v>
      </c>
      <c r="H26" s="2">
        <f t="shared" si="0"/>
        <v>1.2893781143548887E-3</v>
      </c>
      <c r="I26" s="1">
        <v>15604</v>
      </c>
      <c r="J26" s="2">
        <f t="shared" ref="J26" si="266">I26/$AG26</f>
        <v>8.7857886883815212E-2</v>
      </c>
      <c r="K26" s="1"/>
      <c r="L26" s="2">
        <f t="shared" ref="L26" si="267">K26/$AG26</f>
        <v>0</v>
      </c>
      <c r="M26" s="1">
        <v>778</v>
      </c>
      <c r="N26" s="2">
        <f t="shared" ref="N26" si="268">M26/$AG26</f>
        <v>4.3805073055375697E-3</v>
      </c>
      <c r="O26" s="1"/>
      <c r="P26" s="2">
        <f t="shared" ref="P26" si="269">O26/$AG26</f>
        <v>0</v>
      </c>
      <c r="Q26" s="1"/>
      <c r="R26" s="2">
        <f t="shared" ref="R26" si="270">Q26/$AG26</f>
        <v>0</v>
      </c>
      <c r="S26" s="1"/>
      <c r="T26" s="49">
        <f t="shared" ref="T26" si="271">S26/$AG26</f>
        <v>0</v>
      </c>
      <c r="U26" s="10">
        <v>11753</v>
      </c>
      <c r="V26" s="2">
        <f t="shared" ref="V26" si="272">U26/$AG26</f>
        <v>6.6174938768615743E-2</v>
      </c>
      <c r="W26" s="1">
        <v>448</v>
      </c>
      <c r="X26" s="2">
        <f t="shared" ref="X26" si="273">W26/$AG26</f>
        <v>2.5224515075589087E-3</v>
      </c>
      <c r="Y26" s="1">
        <v>51121</v>
      </c>
      <c r="Z26" s="2">
        <f t="shared" ref="Z26" si="274">Y26/$AG26</f>
        <v>0.28783536499535484</v>
      </c>
      <c r="AA26" s="58">
        <v>40682</v>
      </c>
      <c r="AB26" s="59">
        <f t="shared" ref="AB26" si="275">AA26/$AG26</f>
        <v>0.22905886658596322</v>
      </c>
      <c r="AC26" s="1">
        <v>3416</v>
      </c>
      <c r="AD26" s="2">
        <f t="shared" ref="AD26" si="276">AC26/$AG26</f>
        <v>1.9233692745136678E-2</v>
      </c>
      <c r="AE26" s="1"/>
      <c r="AF26" s="17">
        <f t="shared" ref="AF26" si="277">AE26/$AG26</f>
        <v>0</v>
      </c>
      <c r="AG26" s="14">
        <v>177605</v>
      </c>
      <c r="AH26" s="49">
        <f t="shared" si="13"/>
        <v>1</v>
      </c>
      <c r="AI26" s="41"/>
    </row>
    <row r="27" spans="1:35" x14ac:dyDescent="0.25">
      <c r="A27" s="32">
        <v>25</v>
      </c>
      <c r="B27" s="36" t="s">
        <v>112</v>
      </c>
      <c r="C27" s="36" t="s">
        <v>24</v>
      </c>
      <c r="D27" s="12" t="s">
        <v>74</v>
      </c>
      <c r="E27" s="14">
        <v>20807</v>
      </c>
      <c r="F27" s="2">
        <f t="shared" si="0"/>
        <v>0.23096818595564239</v>
      </c>
      <c r="G27" s="1"/>
      <c r="H27" s="2">
        <f t="shared" si="0"/>
        <v>0</v>
      </c>
      <c r="I27" s="1"/>
      <c r="J27" s="2">
        <f t="shared" ref="J27" si="278">I27/$AG27</f>
        <v>0</v>
      </c>
      <c r="K27" s="1"/>
      <c r="L27" s="2">
        <f t="shared" ref="L27" si="279">K27/$AG27</f>
        <v>0</v>
      </c>
      <c r="M27" s="1"/>
      <c r="N27" s="2">
        <f t="shared" ref="N27" si="280">M27/$AG27</f>
        <v>0</v>
      </c>
      <c r="O27" s="1"/>
      <c r="P27" s="2">
        <f t="shared" ref="P27" si="281">O27/$AG27</f>
        <v>0</v>
      </c>
      <c r="Q27" s="1"/>
      <c r="R27" s="2">
        <f t="shared" ref="R27" si="282">Q27/$AG27</f>
        <v>0</v>
      </c>
      <c r="S27" s="1"/>
      <c r="T27" s="49">
        <f t="shared" ref="T27" si="283">S27/$AG27</f>
        <v>0</v>
      </c>
      <c r="U27" s="10">
        <v>1867</v>
      </c>
      <c r="V27" s="2">
        <f t="shared" ref="V27" si="284">U27/$AG27</f>
        <v>2.07246408986968E-2</v>
      </c>
      <c r="W27" s="1">
        <v>223</v>
      </c>
      <c r="X27" s="2">
        <f t="shared" ref="X27" si="285">W27/$AG27</f>
        <v>2.4754123837222208E-3</v>
      </c>
      <c r="Y27" s="1">
        <v>31150</v>
      </c>
      <c r="Z27" s="2">
        <f t="shared" ref="Z27" si="286">Y27/$AG27</f>
        <v>0.34578069844370934</v>
      </c>
      <c r="AA27" s="58">
        <v>34768</v>
      </c>
      <c r="AB27" s="59">
        <f t="shared" ref="AB27" si="287">AA27/$AG27</f>
        <v>0.38594232178140886</v>
      </c>
      <c r="AC27" s="1">
        <v>1271</v>
      </c>
      <c r="AD27" s="2">
        <f t="shared" ref="AD27" si="288">AC27/$AG27</f>
        <v>1.4108740536820371E-2</v>
      </c>
      <c r="AE27" s="1"/>
      <c r="AF27" s="17">
        <f t="shared" ref="AF27" si="289">AE27/$AG27</f>
        <v>0</v>
      </c>
      <c r="AG27" s="14">
        <v>90086</v>
      </c>
      <c r="AH27" s="49">
        <f t="shared" si="13"/>
        <v>1</v>
      </c>
      <c r="AI27" s="41"/>
    </row>
    <row r="28" spans="1:35" x14ac:dyDescent="0.25">
      <c r="A28" s="32">
        <v>26</v>
      </c>
      <c r="B28" s="36" t="s">
        <v>105</v>
      </c>
      <c r="C28" s="36" t="s">
        <v>25</v>
      </c>
      <c r="D28" s="12" t="s">
        <v>91</v>
      </c>
      <c r="E28" s="14"/>
      <c r="F28" s="2">
        <f t="shared" si="0"/>
        <v>0</v>
      </c>
      <c r="G28" s="1">
        <v>2916</v>
      </c>
      <c r="H28" s="2">
        <f t="shared" si="0"/>
        <v>0.21205730492327832</v>
      </c>
      <c r="I28" s="1"/>
      <c r="J28" s="2">
        <f t="shared" ref="J28" si="290">I28/$AG28</f>
        <v>0</v>
      </c>
      <c r="K28" s="1"/>
      <c r="L28" s="2">
        <f t="shared" ref="L28" si="291">K28/$AG28</f>
        <v>0</v>
      </c>
      <c r="M28" s="1"/>
      <c r="N28" s="2">
        <f t="shared" ref="N28" si="292">M28/$AG28</f>
        <v>0</v>
      </c>
      <c r="O28" s="1"/>
      <c r="P28" s="2">
        <f t="shared" ref="P28" si="293">O28/$AG28</f>
        <v>0</v>
      </c>
      <c r="Q28" s="1"/>
      <c r="R28" s="2">
        <f t="shared" ref="R28" si="294">Q28/$AG28</f>
        <v>0</v>
      </c>
      <c r="S28" s="1"/>
      <c r="T28" s="49">
        <f t="shared" ref="T28" si="295">S28/$AG28</f>
        <v>0</v>
      </c>
      <c r="U28" s="10"/>
      <c r="V28" s="2">
        <f t="shared" ref="V28" si="296">U28/$AG28</f>
        <v>0</v>
      </c>
      <c r="W28" s="1"/>
      <c r="X28" s="2">
        <f t="shared" ref="X28" si="297">W28/$AG28</f>
        <v>0</v>
      </c>
      <c r="Y28" s="1">
        <v>208</v>
      </c>
      <c r="Z28" s="2">
        <f t="shared" ref="Z28" si="298">Y28/$AG28</f>
        <v>1.5126172641989673E-2</v>
      </c>
      <c r="AA28" s="58">
        <v>9584</v>
      </c>
      <c r="AB28" s="59">
        <f t="shared" ref="AB28" si="299">AA28/$AG28</f>
        <v>0.6969674932732165</v>
      </c>
      <c r="AC28" s="1">
        <v>1043</v>
      </c>
      <c r="AD28" s="2">
        <f t="shared" ref="AD28" si="300">AC28/$AG28</f>
        <v>7.5849029161515522E-2</v>
      </c>
      <c r="AE28" s="1"/>
      <c r="AF28" s="17">
        <f t="shared" ref="AF28" si="301">AE28/$AG28</f>
        <v>0</v>
      </c>
      <c r="AG28" s="14">
        <v>13751</v>
      </c>
      <c r="AH28" s="49">
        <f t="shared" si="13"/>
        <v>1</v>
      </c>
      <c r="AI28" s="41"/>
    </row>
    <row r="29" spans="1:35" x14ac:dyDescent="0.25">
      <c r="A29" s="32">
        <v>27</v>
      </c>
      <c r="B29" s="36" t="s">
        <v>105</v>
      </c>
      <c r="C29" s="36" t="s">
        <v>26</v>
      </c>
      <c r="D29" s="12" t="s">
        <v>96</v>
      </c>
      <c r="E29" s="14"/>
      <c r="F29" s="2">
        <f t="shared" si="0"/>
        <v>0</v>
      </c>
      <c r="G29" s="1">
        <v>208</v>
      </c>
      <c r="H29" s="2">
        <f t="shared" si="0"/>
        <v>1.9967361044446578E-2</v>
      </c>
      <c r="I29" s="1"/>
      <c r="J29" s="2">
        <f t="shared" ref="J29" si="302">I29/$AG29</f>
        <v>0</v>
      </c>
      <c r="K29" s="1"/>
      <c r="L29" s="2">
        <f t="shared" ref="L29" si="303">K29/$AG29</f>
        <v>0</v>
      </c>
      <c r="M29" s="1"/>
      <c r="N29" s="2">
        <f t="shared" ref="N29" si="304">M29/$AG29</f>
        <v>0</v>
      </c>
      <c r="O29" s="1"/>
      <c r="P29" s="2">
        <f t="shared" ref="P29" si="305">O29/$AG29</f>
        <v>0</v>
      </c>
      <c r="Q29" s="1"/>
      <c r="R29" s="2">
        <f t="shared" ref="R29" si="306">Q29/$AG29</f>
        <v>0</v>
      </c>
      <c r="S29" s="1"/>
      <c r="T29" s="49">
        <f t="shared" ref="T29" si="307">S29/$AG29</f>
        <v>0</v>
      </c>
      <c r="U29" s="10"/>
      <c r="V29" s="2">
        <f t="shared" ref="V29" si="308">U29/$AG29</f>
        <v>0</v>
      </c>
      <c r="W29" s="1"/>
      <c r="X29" s="2">
        <f t="shared" ref="X29" si="309">W29/$AG29</f>
        <v>0</v>
      </c>
      <c r="Y29" s="1"/>
      <c r="Z29" s="2">
        <f t="shared" ref="Z29" si="310">Y29/$AG29</f>
        <v>0</v>
      </c>
      <c r="AA29" s="58">
        <v>10209</v>
      </c>
      <c r="AB29" s="59">
        <f t="shared" ref="AB29" si="311">AA29/$AG29</f>
        <v>0.98003263895555337</v>
      </c>
      <c r="AC29" s="1"/>
      <c r="AD29" s="2">
        <f t="shared" ref="AD29" si="312">AC29/$AG29</f>
        <v>0</v>
      </c>
      <c r="AE29" s="1"/>
      <c r="AF29" s="17">
        <f t="shared" ref="AF29" si="313">AE29/$AG29</f>
        <v>0</v>
      </c>
      <c r="AG29" s="14">
        <v>10417</v>
      </c>
      <c r="AH29" s="49">
        <f t="shared" si="13"/>
        <v>1</v>
      </c>
      <c r="AI29" s="41"/>
    </row>
    <row r="30" spans="1:35" x14ac:dyDescent="0.25">
      <c r="A30" s="32">
        <v>28</v>
      </c>
      <c r="B30" s="36" t="s">
        <v>105</v>
      </c>
      <c r="C30" s="36" t="s">
        <v>27</v>
      </c>
      <c r="D30" s="12" t="s">
        <v>75</v>
      </c>
      <c r="E30" s="14">
        <v>5417</v>
      </c>
      <c r="F30" s="2">
        <f t="shared" si="0"/>
        <v>8.7538986118517806E-2</v>
      </c>
      <c r="G30" s="1">
        <v>5835</v>
      </c>
      <c r="H30" s="2">
        <f t="shared" si="0"/>
        <v>9.4293886653415426E-2</v>
      </c>
      <c r="I30" s="1"/>
      <c r="J30" s="2">
        <f t="shared" ref="J30" si="314">I30/$AG30</f>
        <v>0</v>
      </c>
      <c r="K30" s="1"/>
      <c r="L30" s="2">
        <f t="shared" ref="L30" si="315">K30/$AG30</f>
        <v>0</v>
      </c>
      <c r="M30" s="1"/>
      <c r="N30" s="2">
        <f t="shared" ref="N30" si="316">M30/$AG30</f>
        <v>0</v>
      </c>
      <c r="O30" s="1"/>
      <c r="P30" s="2">
        <f t="shared" ref="P30" si="317">O30/$AG30</f>
        <v>0</v>
      </c>
      <c r="Q30" s="1"/>
      <c r="R30" s="2">
        <f t="shared" ref="R30" si="318">Q30/$AG30</f>
        <v>0</v>
      </c>
      <c r="S30" s="1"/>
      <c r="T30" s="49">
        <f t="shared" ref="T30" si="319">S30/$AG30</f>
        <v>0</v>
      </c>
      <c r="U30" s="10"/>
      <c r="V30" s="2">
        <f t="shared" ref="V30" si="320">U30/$AG30</f>
        <v>0</v>
      </c>
      <c r="W30" s="1"/>
      <c r="X30" s="2">
        <f t="shared" ref="X30" si="321">W30/$AG30</f>
        <v>0</v>
      </c>
      <c r="Y30" s="1"/>
      <c r="Z30" s="2">
        <f t="shared" ref="Z30" si="322">Y30/$AG30</f>
        <v>0</v>
      </c>
      <c r="AA30" s="58">
        <v>50421</v>
      </c>
      <c r="AB30" s="59">
        <f t="shared" ref="AB30" si="323">AA30/$AG30</f>
        <v>0.81480583700974452</v>
      </c>
      <c r="AC30" s="1">
        <v>208</v>
      </c>
      <c r="AD30" s="2">
        <f t="shared" ref="AD30" si="324">AC30/$AG30</f>
        <v>3.3612902183222638E-3</v>
      </c>
      <c r="AE30" s="1"/>
      <c r="AF30" s="17">
        <f t="shared" ref="AF30" si="325">AE30/$AG30</f>
        <v>0</v>
      </c>
      <c r="AG30" s="14">
        <v>61881</v>
      </c>
      <c r="AH30" s="49">
        <f t="shared" si="13"/>
        <v>1</v>
      </c>
      <c r="AI30" s="41"/>
    </row>
    <row r="31" spans="1:35" x14ac:dyDescent="0.25">
      <c r="A31" s="32">
        <v>29</v>
      </c>
      <c r="B31" s="36" t="s">
        <v>105</v>
      </c>
      <c r="C31" s="36" t="s">
        <v>28</v>
      </c>
      <c r="D31" s="12" t="s">
        <v>100</v>
      </c>
      <c r="E31" s="14"/>
      <c r="F31" s="2">
        <f t="shared" si="0"/>
        <v>0</v>
      </c>
      <c r="G31" s="1">
        <v>6042</v>
      </c>
      <c r="H31" s="2">
        <f t="shared" si="0"/>
        <v>0.28712636030984173</v>
      </c>
      <c r="I31" s="1"/>
      <c r="J31" s="2">
        <f t="shared" ref="J31" si="326">I31/$AG31</f>
        <v>0</v>
      </c>
      <c r="K31" s="1"/>
      <c r="L31" s="2">
        <f t="shared" ref="L31" si="327">K31/$AG31</f>
        <v>0</v>
      </c>
      <c r="M31" s="1"/>
      <c r="N31" s="2">
        <f t="shared" ref="N31" si="328">M31/$AG31</f>
        <v>0</v>
      </c>
      <c r="O31" s="1"/>
      <c r="P31" s="2">
        <f t="shared" ref="P31" si="329">O31/$AG31</f>
        <v>0</v>
      </c>
      <c r="Q31" s="1"/>
      <c r="R31" s="2">
        <f t="shared" ref="R31" si="330">Q31/$AG31</f>
        <v>0</v>
      </c>
      <c r="S31" s="1"/>
      <c r="T31" s="49">
        <f t="shared" ref="T31" si="331">S31/$AG31</f>
        <v>0</v>
      </c>
      <c r="U31" s="10"/>
      <c r="V31" s="2">
        <f t="shared" ref="V31" si="332">U31/$AG31</f>
        <v>0</v>
      </c>
      <c r="W31" s="1"/>
      <c r="X31" s="2">
        <f t="shared" ref="X31" si="333">W31/$AG31</f>
        <v>0</v>
      </c>
      <c r="Y31" s="1"/>
      <c r="Z31" s="2">
        <f t="shared" ref="Z31" si="334">Y31/$AG31</f>
        <v>0</v>
      </c>
      <c r="AA31" s="58">
        <v>15001</v>
      </c>
      <c r="AB31" s="59">
        <f t="shared" ref="AB31" si="335">AA31/$AG31</f>
        <v>0.71287363969015827</v>
      </c>
      <c r="AC31" s="1"/>
      <c r="AD31" s="2">
        <f t="shared" ref="AD31" si="336">AC31/$AG31</f>
        <v>0</v>
      </c>
      <c r="AE31" s="1"/>
      <c r="AF31" s="17">
        <f t="shared" ref="AF31" si="337">AE31/$AG31</f>
        <v>0</v>
      </c>
      <c r="AG31" s="14">
        <v>21043</v>
      </c>
      <c r="AH31" s="49">
        <f t="shared" si="13"/>
        <v>1</v>
      </c>
      <c r="AI31" s="41"/>
    </row>
    <row r="32" spans="1:35" x14ac:dyDescent="0.25">
      <c r="A32" s="32">
        <v>30</v>
      </c>
      <c r="B32" s="36" t="s">
        <v>104</v>
      </c>
      <c r="C32" s="36" t="s">
        <v>29</v>
      </c>
      <c r="D32" s="12" t="s">
        <v>114</v>
      </c>
      <c r="E32" s="14">
        <v>34247</v>
      </c>
      <c r="F32" s="2">
        <f t="shared" si="0"/>
        <v>0.11444124389314762</v>
      </c>
      <c r="G32" s="1">
        <v>14168</v>
      </c>
      <c r="H32" s="2">
        <f t="shared" si="0"/>
        <v>4.7344396399045627E-2</v>
      </c>
      <c r="I32" s="1">
        <v>23557</v>
      </c>
      <c r="J32" s="2">
        <f t="shared" ref="J32" si="338">I32/$AG32</f>
        <v>7.8719081449203684E-2</v>
      </c>
      <c r="K32" s="1"/>
      <c r="L32" s="2">
        <f t="shared" ref="L32" si="339">K32/$AG32</f>
        <v>0</v>
      </c>
      <c r="M32" s="1"/>
      <c r="N32" s="2">
        <f t="shared" ref="N32" si="340">M32/$AG32</f>
        <v>0</v>
      </c>
      <c r="O32" s="1"/>
      <c r="P32" s="2">
        <f t="shared" ref="P32" si="341">O32/$AG32</f>
        <v>0</v>
      </c>
      <c r="Q32" s="1"/>
      <c r="R32" s="2">
        <f t="shared" ref="R32" si="342">Q32/$AG32</f>
        <v>0</v>
      </c>
      <c r="S32" s="1"/>
      <c r="T32" s="49">
        <f t="shared" ref="T32" si="343">S32/$AG32</f>
        <v>0</v>
      </c>
      <c r="U32" s="10">
        <v>11436</v>
      </c>
      <c r="V32" s="2">
        <f t="shared" ref="V32" si="344">U32/$AG32</f>
        <v>3.8215028036383811E-2</v>
      </c>
      <c r="W32" s="1">
        <v>1024</v>
      </c>
      <c r="X32" s="2">
        <f t="shared" ref="X32" si="345">W32/$AG32</f>
        <v>3.4218423145555279E-3</v>
      </c>
      <c r="Y32" s="1">
        <v>39772</v>
      </c>
      <c r="Z32" s="2">
        <f t="shared" ref="Z32" si="346">Y32/$AG32</f>
        <v>0.13290382083447505</v>
      </c>
      <c r="AA32" s="58">
        <v>165918</v>
      </c>
      <c r="AB32" s="59">
        <f t="shared" ref="AB32" si="347">AA32/$AG32</f>
        <v>0.55443870424455477</v>
      </c>
      <c r="AC32" s="1">
        <v>9132</v>
      </c>
      <c r="AD32" s="2">
        <f t="shared" ref="AD32" si="348">AC32/$AG32</f>
        <v>3.0515882828633871E-2</v>
      </c>
      <c r="AE32" s="1"/>
      <c r="AF32" s="17">
        <f t="shared" ref="AF32" si="349">AE32/$AG32</f>
        <v>0</v>
      </c>
      <c r="AG32" s="14">
        <v>299254</v>
      </c>
      <c r="AH32" s="49">
        <f t="shared" si="13"/>
        <v>0.99999999999999989</v>
      </c>
      <c r="AI32" s="41"/>
    </row>
    <row r="33" spans="1:35" x14ac:dyDescent="0.25">
      <c r="A33" s="32">
        <v>31</v>
      </c>
      <c r="B33" s="36" t="s">
        <v>104</v>
      </c>
      <c r="C33" s="36" t="s">
        <v>30</v>
      </c>
      <c r="D33" s="12" t="s">
        <v>93</v>
      </c>
      <c r="E33" s="14">
        <v>94206</v>
      </c>
      <c r="F33" s="2">
        <f t="shared" si="0"/>
        <v>0.64124974474167862</v>
      </c>
      <c r="G33" s="1"/>
      <c r="H33" s="2">
        <f t="shared" si="0"/>
        <v>0</v>
      </c>
      <c r="I33" s="1"/>
      <c r="J33" s="2">
        <f t="shared" ref="J33" si="350">I33/$AG33</f>
        <v>0</v>
      </c>
      <c r="K33" s="1"/>
      <c r="L33" s="2">
        <f t="shared" ref="L33" si="351">K33/$AG33</f>
        <v>0</v>
      </c>
      <c r="M33" s="1"/>
      <c r="N33" s="2">
        <f t="shared" ref="N33" si="352">M33/$AG33</f>
        <v>0</v>
      </c>
      <c r="O33" s="1"/>
      <c r="P33" s="2">
        <f t="shared" ref="P33" si="353">O33/$AG33</f>
        <v>0</v>
      </c>
      <c r="Q33" s="1"/>
      <c r="R33" s="2">
        <f t="shared" ref="R33" si="354">Q33/$AG33</f>
        <v>0</v>
      </c>
      <c r="S33" s="1"/>
      <c r="T33" s="49">
        <f t="shared" ref="T33" si="355">S33/$AG33</f>
        <v>0</v>
      </c>
      <c r="U33" s="10">
        <v>449</v>
      </c>
      <c r="V33" s="2">
        <f t="shared" ref="V33" si="356">U33/$AG33</f>
        <v>3.0562929684841058E-3</v>
      </c>
      <c r="W33" s="1">
        <v>112</v>
      </c>
      <c r="X33" s="2">
        <f t="shared" ref="X33" si="357">W33/$AG33</f>
        <v>7.62371519978218E-4</v>
      </c>
      <c r="Y33" s="1">
        <v>20906</v>
      </c>
      <c r="Z33" s="2">
        <f t="shared" ref="Z33" si="358">Y33/$AG33</f>
        <v>0.14230481247021987</v>
      </c>
      <c r="AA33" s="58">
        <v>30113</v>
      </c>
      <c r="AB33" s="59">
        <f t="shared" ref="AB33" si="359">AA33/$AG33</f>
        <v>0.20497583554557211</v>
      </c>
      <c r="AC33" s="1">
        <v>1124</v>
      </c>
      <c r="AD33" s="2">
        <f t="shared" ref="AD33" si="360">AC33/$AG33</f>
        <v>7.650942754067116E-3</v>
      </c>
      <c r="AE33" s="1"/>
      <c r="AF33" s="17">
        <f t="shared" ref="AF33" si="361">AE33/$AG33</f>
        <v>0</v>
      </c>
      <c r="AG33" s="14">
        <v>146910</v>
      </c>
      <c r="AH33" s="49">
        <f t="shared" si="13"/>
        <v>1</v>
      </c>
      <c r="AI33" s="41"/>
    </row>
    <row r="34" spans="1:35" x14ac:dyDescent="0.25">
      <c r="A34" s="32">
        <v>32</v>
      </c>
      <c r="B34" s="36" t="s">
        <v>104</v>
      </c>
      <c r="C34" s="36" t="s">
        <v>31</v>
      </c>
      <c r="D34" s="12" t="s">
        <v>76</v>
      </c>
      <c r="E34" s="14">
        <v>14899</v>
      </c>
      <c r="F34" s="2">
        <f t="shared" si="0"/>
        <v>6.6973536934563815E-2</v>
      </c>
      <c r="G34" s="1">
        <v>89346</v>
      </c>
      <c r="H34" s="2">
        <f t="shared" si="0"/>
        <v>0.40162545345026768</v>
      </c>
      <c r="I34" s="1">
        <v>879</v>
      </c>
      <c r="J34" s="2">
        <f t="shared" ref="J34" si="362">I34/$AG34</f>
        <v>3.9512543771717291E-3</v>
      </c>
      <c r="K34" s="1"/>
      <c r="L34" s="2">
        <f t="shared" ref="L34" si="363">K34/$AG34</f>
        <v>0</v>
      </c>
      <c r="M34" s="1"/>
      <c r="N34" s="2">
        <f t="shared" ref="N34" si="364">M34/$AG34</f>
        <v>0</v>
      </c>
      <c r="O34" s="1"/>
      <c r="P34" s="2">
        <f t="shared" ref="P34" si="365">O34/$AG34</f>
        <v>0</v>
      </c>
      <c r="Q34" s="1"/>
      <c r="R34" s="2">
        <f t="shared" ref="R34" si="366">Q34/$AG34</f>
        <v>0</v>
      </c>
      <c r="S34" s="1"/>
      <c r="T34" s="49">
        <f t="shared" ref="T34" si="367">S34/$AG34</f>
        <v>0</v>
      </c>
      <c r="U34" s="10"/>
      <c r="V34" s="2">
        <f t="shared" ref="V34" si="368">U34/$AG34</f>
        <v>0</v>
      </c>
      <c r="W34" s="1">
        <v>759</v>
      </c>
      <c r="X34" s="2">
        <f t="shared" ref="X34" si="369">W34/$AG34</f>
        <v>3.4118339843837798E-3</v>
      </c>
      <c r="Y34" s="1">
        <v>5717</v>
      </c>
      <c r="Z34" s="2">
        <f t="shared" ref="Z34" si="370">Y34/$AG34</f>
        <v>2.5698886546405886E-2</v>
      </c>
      <c r="AA34" s="58">
        <v>108585</v>
      </c>
      <c r="AB34" s="59">
        <f t="shared" ref="AB34" si="371">AA34/$AG34</f>
        <v>0.48810802792399566</v>
      </c>
      <c r="AC34" s="1">
        <v>2276</v>
      </c>
      <c r="AD34" s="2">
        <f t="shared" ref="AD34" si="372">AC34/$AG34</f>
        <v>1.0231006783211439E-2</v>
      </c>
      <c r="AE34" s="1"/>
      <c r="AF34" s="17">
        <f t="shared" ref="AF34" si="373">AE34/$AG34</f>
        <v>0</v>
      </c>
      <c r="AG34" s="14">
        <v>222461</v>
      </c>
      <c r="AH34" s="49">
        <f t="shared" si="13"/>
        <v>1</v>
      </c>
      <c r="AI34" s="41"/>
    </row>
    <row r="35" spans="1:35" x14ac:dyDescent="0.25">
      <c r="A35" s="32">
        <v>33</v>
      </c>
      <c r="B35" s="36" t="s">
        <v>104</v>
      </c>
      <c r="C35" s="36" t="s">
        <v>32</v>
      </c>
      <c r="D35" s="12" t="s">
        <v>77</v>
      </c>
      <c r="E35" s="14">
        <v>18350</v>
      </c>
      <c r="F35" s="2">
        <f t="shared" si="0"/>
        <v>0.13773380970967064</v>
      </c>
      <c r="G35" s="1">
        <v>11095</v>
      </c>
      <c r="H35" s="2">
        <f t="shared" si="0"/>
        <v>8.3278289848980697E-2</v>
      </c>
      <c r="I35" s="1">
        <v>5035</v>
      </c>
      <c r="J35" s="2">
        <f t="shared" ref="J35" si="374">I35/$AG35</f>
        <v>3.7792355961209355E-2</v>
      </c>
      <c r="K35" s="1"/>
      <c r="L35" s="2">
        <f t="shared" ref="L35" si="375">K35/$AG35</f>
        <v>0</v>
      </c>
      <c r="M35" s="1"/>
      <c r="N35" s="2">
        <f t="shared" ref="N35" si="376">M35/$AG35</f>
        <v>0</v>
      </c>
      <c r="O35" s="1"/>
      <c r="P35" s="2">
        <f t="shared" ref="P35" si="377">O35/$AG35</f>
        <v>0</v>
      </c>
      <c r="Q35" s="1"/>
      <c r="R35" s="2">
        <f t="shared" ref="R35" si="378">Q35/$AG35</f>
        <v>0</v>
      </c>
      <c r="S35" s="1"/>
      <c r="T35" s="49">
        <f t="shared" ref="T35" si="379">S35/$AG35</f>
        <v>0</v>
      </c>
      <c r="U35" s="10"/>
      <c r="V35" s="2">
        <f t="shared" ref="V35" si="380">U35/$AG35</f>
        <v>0</v>
      </c>
      <c r="W35" s="1"/>
      <c r="X35" s="2">
        <f t="shared" ref="X35" si="381">W35/$AG35</f>
        <v>0</v>
      </c>
      <c r="Y35" s="1">
        <v>1024</v>
      </c>
      <c r="Z35" s="2">
        <f t="shared" ref="Z35" si="382">Y35/$AG35</f>
        <v>7.6860719968775328E-3</v>
      </c>
      <c r="AA35" s="58">
        <v>96786</v>
      </c>
      <c r="AB35" s="59">
        <f t="shared" ref="AB35" si="383">AA35/$AG35</f>
        <v>0.726468910439247</v>
      </c>
      <c r="AC35" s="1">
        <v>938</v>
      </c>
      <c r="AD35" s="2">
        <f t="shared" ref="AD35" si="384">AC35/$AG35</f>
        <v>7.0405620440147721E-3</v>
      </c>
      <c r="AE35" s="1"/>
      <c r="AF35" s="17">
        <f t="shared" ref="AF35" si="385">AE35/$AG35</f>
        <v>0</v>
      </c>
      <c r="AG35" s="14">
        <v>133228</v>
      </c>
      <c r="AH35" s="49">
        <f t="shared" si="13"/>
        <v>1</v>
      </c>
      <c r="AI35" s="41"/>
    </row>
    <row r="36" spans="1:35" x14ac:dyDescent="0.25">
      <c r="A36" s="32">
        <v>34</v>
      </c>
      <c r="B36" s="36" t="s">
        <v>104</v>
      </c>
      <c r="C36" s="36" t="s">
        <v>33</v>
      </c>
      <c r="D36" s="12" t="s">
        <v>94</v>
      </c>
      <c r="E36" s="14">
        <v>77802</v>
      </c>
      <c r="F36" s="2">
        <f t="shared" si="0"/>
        <v>0.41018800679059858</v>
      </c>
      <c r="G36" s="1">
        <v>426</v>
      </c>
      <c r="H36" s="2">
        <f t="shared" si="0"/>
        <v>2.2459588557208685E-3</v>
      </c>
      <c r="I36" s="1">
        <v>4180</v>
      </c>
      <c r="J36" s="2">
        <f t="shared" ref="J36" si="386">I36/$AG36</f>
        <v>2.2037812246275188E-2</v>
      </c>
      <c r="K36" s="1"/>
      <c r="L36" s="2">
        <f t="shared" ref="L36" si="387">K36/$AG36</f>
        <v>0</v>
      </c>
      <c r="M36" s="1"/>
      <c r="N36" s="2">
        <f t="shared" ref="N36" si="388">M36/$AG36</f>
        <v>0</v>
      </c>
      <c r="O36" s="1"/>
      <c r="P36" s="2">
        <f t="shared" ref="P36" si="389">O36/$AG36</f>
        <v>0</v>
      </c>
      <c r="Q36" s="1"/>
      <c r="R36" s="2">
        <f t="shared" ref="R36" si="390">Q36/$AG36</f>
        <v>0</v>
      </c>
      <c r="S36" s="1"/>
      <c r="T36" s="49">
        <f t="shared" ref="T36" si="391">S36/$AG36</f>
        <v>0</v>
      </c>
      <c r="U36" s="10"/>
      <c r="V36" s="2">
        <f t="shared" ref="V36" si="392">U36/$AG36</f>
        <v>0</v>
      </c>
      <c r="W36" s="1"/>
      <c r="X36" s="2">
        <f t="shared" ref="X36" si="393">W36/$AG36</f>
        <v>0</v>
      </c>
      <c r="Y36" s="1">
        <v>26946</v>
      </c>
      <c r="Z36" s="2">
        <f t="shared" ref="Z36" si="394">Y36/$AG36</f>
        <v>0.14206480593017493</v>
      </c>
      <c r="AA36" s="58">
        <v>77506</v>
      </c>
      <c r="AB36" s="59">
        <f t="shared" ref="AB36" si="395">AA36/$AG36</f>
        <v>0.40862743444014465</v>
      </c>
      <c r="AC36" s="1">
        <v>2814</v>
      </c>
      <c r="AD36" s="2">
        <f t="shared" ref="AD36" si="396">AC36/$AG36</f>
        <v>1.4835981737085736E-2</v>
      </c>
      <c r="AE36" s="1"/>
      <c r="AF36" s="17">
        <f t="shared" ref="AF36" si="397">AE36/$AG36</f>
        <v>0</v>
      </c>
      <c r="AG36" s="14">
        <v>189674</v>
      </c>
      <c r="AH36" s="49">
        <f t="shared" si="13"/>
        <v>1</v>
      </c>
      <c r="AI36" s="41"/>
    </row>
    <row r="37" spans="1:35" x14ac:dyDescent="0.25">
      <c r="A37" s="32">
        <v>35</v>
      </c>
      <c r="B37" s="36" t="s">
        <v>102</v>
      </c>
      <c r="C37" s="36" t="s">
        <v>34</v>
      </c>
      <c r="D37" s="12" t="s">
        <v>88</v>
      </c>
      <c r="E37" s="14">
        <v>41702</v>
      </c>
      <c r="F37" s="2">
        <f t="shared" si="0"/>
        <v>0.24221409072428413</v>
      </c>
      <c r="G37" s="1">
        <v>22069</v>
      </c>
      <c r="H37" s="2">
        <f t="shared" si="0"/>
        <v>0.12818144856827554</v>
      </c>
      <c r="I37" s="1">
        <v>4112</v>
      </c>
      <c r="J37" s="2">
        <f t="shared" ref="J37" si="398">I37/$AG37</f>
        <v>2.3883371086716617E-2</v>
      </c>
      <c r="K37" s="1"/>
      <c r="L37" s="2">
        <f t="shared" ref="L37" si="399">K37/$AG37</f>
        <v>0</v>
      </c>
      <c r="M37" s="1"/>
      <c r="N37" s="2">
        <f t="shared" ref="N37" si="400">M37/$AG37</f>
        <v>0</v>
      </c>
      <c r="O37" s="1">
        <v>108</v>
      </c>
      <c r="P37" s="2">
        <f t="shared" ref="P37" si="401">O37/$AG37</f>
        <v>6.2728698379508621E-4</v>
      </c>
      <c r="Q37" s="1"/>
      <c r="R37" s="2">
        <f t="shared" ref="R37" si="402">Q37/$AG37</f>
        <v>0</v>
      </c>
      <c r="S37" s="1"/>
      <c r="T37" s="49">
        <f t="shared" ref="T37" si="403">S37/$AG37</f>
        <v>0</v>
      </c>
      <c r="U37" s="10"/>
      <c r="V37" s="2">
        <f t="shared" ref="V37" si="404">U37/$AG37</f>
        <v>0</v>
      </c>
      <c r="W37" s="1"/>
      <c r="X37" s="2">
        <f t="shared" ref="X37" si="405">W37/$AG37</f>
        <v>0</v>
      </c>
      <c r="Y37" s="1">
        <v>13719</v>
      </c>
      <c r="Z37" s="2">
        <f t="shared" ref="Z37" si="406">Y37/$AG37</f>
        <v>7.9682871580414705E-2</v>
      </c>
      <c r="AA37" s="58">
        <v>88294</v>
      </c>
      <c r="AB37" s="59">
        <f t="shared" ref="AB37" si="407">AA37/$AG37</f>
        <v>0.51283034210373468</v>
      </c>
      <c r="AC37" s="1">
        <v>2166</v>
      </c>
      <c r="AD37" s="2">
        <f t="shared" ref="AD37" si="408">AC37/$AG37</f>
        <v>1.2580588952779229E-2</v>
      </c>
      <c r="AE37" s="1"/>
      <c r="AF37" s="17">
        <f t="shared" ref="AF37" si="409">AE37/$AG37</f>
        <v>0</v>
      </c>
      <c r="AG37" s="14">
        <v>172170</v>
      </c>
      <c r="AH37" s="49">
        <f t="shared" si="13"/>
        <v>1</v>
      </c>
      <c r="AI37" s="41"/>
    </row>
    <row r="38" spans="1:35" x14ac:dyDescent="0.25">
      <c r="A38" s="32">
        <v>36</v>
      </c>
      <c r="B38" s="36" t="s">
        <v>102</v>
      </c>
      <c r="C38" s="36" t="s">
        <v>35</v>
      </c>
      <c r="D38" s="12" t="s">
        <v>95</v>
      </c>
      <c r="E38" s="14">
        <v>5479</v>
      </c>
      <c r="F38" s="2">
        <f t="shared" si="0"/>
        <v>6.0474613686534215E-2</v>
      </c>
      <c r="G38" s="1">
        <v>35968</v>
      </c>
      <c r="H38" s="2">
        <f t="shared" si="0"/>
        <v>0.39699779249448125</v>
      </c>
      <c r="I38" s="1">
        <v>1280</v>
      </c>
      <c r="J38" s="2">
        <f t="shared" ref="J38" si="410">I38/$AG38</f>
        <v>1.41280353200883E-2</v>
      </c>
      <c r="K38" s="1"/>
      <c r="L38" s="2">
        <f t="shared" ref="L38" si="411">K38/$AG38</f>
        <v>0</v>
      </c>
      <c r="M38" s="1"/>
      <c r="N38" s="2">
        <f t="shared" ref="N38" si="412">M38/$AG38</f>
        <v>0</v>
      </c>
      <c r="O38" s="1"/>
      <c r="P38" s="2">
        <f t="shared" ref="P38" si="413">O38/$AG38</f>
        <v>0</v>
      </c>
      <c r="Q38" s="1"/>
      <c r="R38" s="2">
        <f t="shared" ref="R38" si="414">Q38/$AG38</f>
        <v>0</v>
      </c>
      <c r="S38" s="1"/>
      <c r="T38" s="49">
        <f t="shared" ref="T38" si="415">S38/$AG38</f>
        <v>0</v>
      </c>
      <c r="U38" s="10"/>
      <c r="V38" s="2">
        <f t="shared" ref="V38" si="416">U38/$AG38</f>
        <v>0</v>
      </c>
      <c r="W38" s="1"/>
      <c r="X38" s="2">
        <f t="shared" ref="X38" si="417">W38/$AG38</f>
        <v>0</v>
      </c>
      <c r="Y38" s="1">
        <v>19071</v>
      </c>
      <c r="Z38" s="2">
        <f t="shared" ref="Z38" si="418">Y38/$AG38</f>
        <v>0.21049668874172187</v>
      </c>
      <c r="AA38" s="58">
        <v>28078</v>
      </c>
      <c r="AB38" s="59">
        <f t="shared" ref="AB38" si="419">AA38/$AG38</f>
        <v>0.30991169977924943</v>
      </c>
      <c r="AC38" s="1">
        <v>724</v>
      </c>
      <c r="AD38" s="2">
        <f t="shared" ref="AD38" si="420">AC38/$AG38</f>
        <v>7.9911699779249452E-3</v>
      </c>
      <c r="AE38" s="1"/>
      <c r="AF38" s="17">
        <f t="shared" ref="AF38" si="421">AE38/$AG38</f>
        <v>0</v>
      </c>
      <c r="AG38" s="14">
        <v>90600</v>
      </c>
      <c r="AH38" s="49">
        <f t="shared" si="13"/>
        <v>1</v>
      </c>
      <c r="AI38" s="41"/>
    </row>
    <row r="39" spans="1:35" x14ac:dyDescent="0.25">
      <c r="A39" s="32">
        <v>37</v>
      </c>
      <c r="B39" s="36" t="s">
        <v>102</v>
      </c>
      <c r="C39" s="36" t="s">
        <v>36</v>
      </c>
      <c r="D39" s="12" t="s">
        <v>101</v>
      </c>
      <c r="E39" s="14">
        <v>45051</v>
      </c>
      <c r="F39" s="2">
        <f t="shared" si="0"/>
        <v>0.15507288780269521</v>
      </c>
      <c r="G39" s="1"/>
      <c r="H39" s="2">
        <f t="shared" si="0"/>
        <v>0</v>
      </c>
      <c r="I39" s="1"/>
      <c r="J39" s="2">
        <f t="shared" ref="J39" si="422">I39/$AG39</f>
        <v>0</v>
      </c>
      <c r="K39" s="1"/>
      <c r="L39" s="2">
        <f t="shared" ref="L39" si="423">K39/$AG39</f>
        <v>0</v>
      </c>
      <c r="M39" s="1"/>
      <c r="N39" s="2">
        <f t="shared" ref="N39" si="424">M39/$AG39</f>
        <v>0</v>
      </c>
      <c r="O39" s="1"/>
      <c r="P39" s="2">
        <f t="shared" ref="P39" si="425">O39/$AG39</f>
        <v>0</v>
      </c>
      <c r="Q39" s="1"/>
      <c r="R39" s="2">
        <f t="shared" ref="R39" si="426">Q39/$AG39</f>
        <v>0</v>
      </c>
      <c r="S39" s="1"/>
      <c r="T39" s="49">
        <f t="shared" ref="T39" si="427">S39/$AG39</f>
        <v>0</v>
      </c>
      <c r="U39" s="10">
        <v>417</v>
      </c>
      <c r="V39" s="2">
        <f t="shared" ref="V39" si="428">U39/$AG39</f>
        <v>1.435381994045058E-3</v>
      </c>
      <c r="W39" s="1">
        <v>286</v>
      </c>
      <c r="X39" s="2">
        <f t="shared" ref="X39" si="429">W39/$AG39</f>
        <v>9.8445863380548326E-4</v>
      </c>
      <c r="Y39" s="1">
        <v>88075</v>
      </c>
      <c r="Z39" s="2">
        <f t="shared" ref="Z39" si="430">Y39/$AG39</f>
        <v>0.30316851109237042</v>
      </c>
      <c r="AA39" s="58">
        <v>151563</v>
      </c>
      <c r="AB39" s="59">
        <f t="shared" ref="AB39" si="431">AA39/$AG39</f>
        <v>0.52170455914496672</v>
      </c>
      <c r="AC39" s="1">
        <v>5123</v>
      </c>
      <c r="AD39" s="2">
        <f t="shared" ref="AD39" si="432">AC39/$AG39</f>
        <v>1.7634201332117103E-2</v>
      </c>
      <c r="AE39" s="1"/>
      <c r="AF39" s="17">
        <f t="shared" ref="AF39" si="433">AE39/$AG39</f>
        <v>0</v>
      </c>
      <c r="AG39" s="14">
        <v>290515</v>
      </c>
      <c r="AH39" s="49">
        <f t="shared" si="13"/>
        <v>1</v>
      </c>
      <c r="AI39" s="41"/>
    </row>
    <row r="40" spans="1:35" x14ac:dyDescent="0.25">
      <c r="A40" s="32">
        <v>38</v>
      </c>
      <c r="B40" s="36" t="s">
        <v>113</v>
      </c>
      <c r="C40" s="36" t="s">
        <v>37</v>
      </c>
      <c r="D40" s="12" t="s">
        <v>78</v>
      </c>
      <c r="E40" s="14">
        <v>42164</v>
      </c>
      <c r="F40" s="2">
        <f t="shared" si="0"/>
        <v>0.17212746674940194</v>
      </c>
      <c r="G40" s="1">
        <v>7678</v>
      </c>
      <c r="H40" s="2">
        <f t="shared" si="0"/>
        <v>3.1344148792854284E-2</v>
      </c>
      <c r="I40" s="1">
        <v>10651</v>
      </c>
      <c r="J40" s="2">
        <f t="shared" ref="J40" si="434">I40/$AG40</f>
        <v>4.3480923260314011E-2</v>
      </c>
      <c r="K40" s="1"/>
      <c r="L40" s="2">
        <f t="shared" ref="L40" si="435">K40/$AG40</f>
        <v>0</v>
      </c>
      <c r="M40" s="1"/>
      <c r="N40" s="2">
        <f t="shared" ref="N40" si="436">M40/$AG40</f>
        <v>0</v>
      </c>
      <c r="O40" s="1"/>
      <c r="P40" s="2">
        <f t="shared" ref="P40" si="437">O40/$AG40</f>
        <v>0</v>
      </c>
      <c r="Q40" s="1">
        <v>815</v>
      </c>
      <c r="R40" s="2">
        <f t="shared" ref="R40" si="438">Q40/$AG40</f>
        <v>3.3271009724115969E-3</v>
      </c>
      <c r="S40" s="1"/>
      <c r="T40" s="49">
        <f t="shared" ref="T40" si="439">S40/$AG40</f>
        <v>0</v>
      </c>
      <c r="U40" s="10"/>
      <c r="V40" s="2">
        <f t="shared" ref="V40" si="440">U40/$AG40</f>
        <v>0</v>
      </c>
      <c r="W40" s="1">
        <v>239</v>
      </c>
      <c r="X40" s="2">
        <f t="shared" ref="X40" si="441">W40/$AG40</f>
        <v>9.756774630753027E-4</v>
      </c>
      <c r="Y40" s="1">
        <v>31073</v>
      </c>
      <c r="Z40" s="2">
        <f t="shared" ref="Z40" si="442">Y40/$AG40</f>
        <v>0.1268503171972338</v>
      </c>
      <c r="AA40" s="58">
        <v>150778</v>
      </c>
      <c r="AB40" s="59">
        <f t="shared" ref="AB40" si="443">AA40/$AG40</f>
        <v>0.61552592689358987</v>
      </c>
      <c r="AC40" s="1">
        <v>1560</v>
      </c>
      <c r="AD40" s="2">
        <f t="shared" ref="AD40" si="444">AC40/$AG40</f>
        <v>6.3684386711191305E-3</v>
      </c>
      <c r="AE40" s="1"/>
      <c r="AF40" s="17">
        <f t="shared" ref="AF40" si="445">AE40/$AG40</f>
        <v>0</v>
      </c>
      <c r="AG40" s="14">
        <v>244958</v>
      </c>
      <c r="AH40" s="49">
        <f t="shared" si="13"/>
        <v>1</v>
      </c>
      <c r="AI40" s="41"/>
    </row>
    <row r="41" spans="1:35" x14ac:dyDescent="0.25">
      <c r="A41" s="32">
        <v>39</v>
      </c>
      <c r="B41" s="36" t="s">
        <v>113</v>
      </c>
      <c r="C41" s="36" t="s">
        <v>38</v>
      </c>
      <c r="D41" s="12" t="s">
        <v>92</v>
      </c>
      <c r="E41" s="14">
        <v>24598</v>
      </c>
      <c r="F41" s="2">
        <f t="shared" si="0"/>
        <v>0.19577069090388152</v>
      </c>
      <c r="G41" s="1">
        <v>40143</v>
      </c>
      <c r="H41" s="2">
        <f t="shared" si="0"/>
        <v>0.3194903181134448</v>
      </c>
      <c r="I41" s="1">
        <v>1703</v>
      </c>
      <c r="J41" s="2">
        <f t="shared" ref="J41" si="446">I41/$AG41</f>
        <v>1.3553845296744053E-2</v>
      </c>
      <c r="K41" s="1"/>
      <c r="L41" s="2">
        <f t="shared" ref="L41" si="447">K41/$AG41</f>
        <v>0</v>
      </c>
      <c r="M41" s="1"/>
      <c r="N41" s="2">
        <f t="shared" ref="N41" si="448">M41/$AG41</f>
        <v>0</v>
      </c>
      <c r="O41" s="1"/>
      <c r="P41" s="2">
        <f t="shared" ref="P41" si="449">O41/$AG41</f>
        <v>0</v>
      </c>
      <c r="Q41" s="1">
        <v>115</v>
      </c>
      <c r="R41" s="2">
        <f t="shared" ref="R41" si="450">Q41/$AG41</f>
        <v>9.1526260077837119E-4</v>
      </c>
      <c r="S41" s="1"/>
      <c r="T41" s="49">
        <f t="shared" ref="T41" si="451">S41/$AG41</f>
        <v>0</v>
      </c>
      <c r="U41" s="10"/>
      <c r="V41" s="2">
        <f t="shared" ref="V41" si="452">U41/$AG41</f>
        <v>0</v>
      </c>
      <c r="W41" s="1"/>
      <c r="X41" s="2">
        <f t="shared" ref="X41" si="453">W41/$AG41</f>
        <v>0</v>
      </c>
      <c r="Y41" s="1">
        <v>3586</v>
      </c>
      <c r="Z41" s="2">
        <f t="shared" ref="Z41" si="454">Y41/$AG41</f>
        <v>2.854027553383686E-2</v>
      </c>
      <c r="AA41" s="58">
        <v>55387</v>
      </c>
      <c r="AB41" s="59">
        <f t="shared" ref="AB41" si="455">AA41/$AG41</f>
        <v>0.44081434495053601</v>
      </c>
      <c r="AC41" s="1">
        <v>115</v>
      </c>
      <c r="AD41" s="2">
        <f t="shared" ref="AD41" si="456">AC41/$AG41</f>
        <v>9.1526260077837119E-4</v>
      </c>
      <c r="AE41" s="1"/>
      <c r="AF41" s="17">
        <f t="shared" ref="AF41" si="457">AE41/$AG41</f>
        <v>0</v>
      </c>
      <c r="AG41" s="14">
        <v>125647</v>
      </c>
      <c r="AH41" s="49">
        <f t="shared" si="13"/>
        <v>0.99999999999999989</v>
      </c>
      <c r="AI41" s="41"/>
    </row>
    <row r="42" spans="1:35" x14ac:dyDescent="0.25">
      <c r="A42" s="32">
        <v>40</v>
      </c>
      <c r="B42" s="36" t="s">
        <v>113</v>
      </c>
      <c r="C42" s="36" t="s">
        <v>39</v>
      </c>
      <c r="D42" s="12" t="s">
        <v>89</v>
      </c>
      <c r="E42" s="14">
        <v>2278</v>
      </c>
      <c r="F42" s="2">
        <f t="shared" si="0"/>
        <v>2.3148054059546792E-2</v>
      </c>
      <c r="G42" s="1">
        <v>3371</v>
      </c>
      <c r="H42" s="2">
        <f t="shared" si="0"/>
        <v>3.425464891779291E-2</v>
      </c>
      <c r="I42" s="1">
        <v>91</v>
      </c>
      <c r="J42" s="2">
        <f t="shared" ref="J42" si="458">I42/$AG42</f>
        <v>9.2470277410832238E-4</v>
      </c>
      <c r="K42" s="1"/>
      <c r="L42" s="2">
        <f t="shared" ref="L42" si="459">K42/$AG42</f>
        <v>0</v>
      </c>
      <c r="M42" s="1"/>
      <c r="N42" s="2">
        <f t="shared" ref="N42" si="460">M42/$AG42</f>
        <v>0</v>
      </c>
      <c r="O42" s="1"/>
      <c r="P42" s="2">
        <f t="shared" ref="P42" si="461">O42/$AG42</f>
        <v>0</v>
      </c>
      <c r="Q42" s="1"/>
      <c r="R42" s="2">
        <f t="shared" ref="R42" si="462">Q42/$AG42</f>
        <v>0</v>
      </c>
      <c r="S42" s="1"/>
      <c r="T42" s="49">
        <f t="shared" ref="T42" si="463">S42/$AG42</f>
        <v>0</v>
      </c>
      <c r="U42" s="10"/>
      <c r="V42" s="2">
        <f t="shared" ref="V42" si="464">U42/$AG42</f>
        <v>0</v>
      </c>
      <c r="W42" s="1"/>
      <c r="X42" s="2">
        <f t="shared" ref="X42" si="465">W42/$AG42</f>
        <v>0</v>
      </c>
      <c r="Y42" s="1">
        <v>820</v>
      </c>
      <c r="Z42" s="2">
        <f t="shared" ref="Z42" si="466">Y42/$AG42</f>
        <v>8.3324865359211461E-3</v>
      </c>
      <c r="AA42" s="58">
        <v>91659</v>
      </c>
      <c r="AB42" s="59">
        <f t="shared" ref="AB42" si="467">AA42/$AG42</f>
        <v>0.93139924804389795</v>
      </c>
      <c r="AC42" s="1">
        <v>191</v>
      </c>
      <c r="AD42" s="2">
        <f t="shared" ref="AD42" si="468">AC42/$AG42</f>
        <v>1.9408596687328524E-3</v>
      </c>
      <c r="AE42" s="1"/>
      <c r="AF42" s="17">
        <f t="shared" ref="AF42" si="469">AE42/$AG42</f>
        <v>0</v>
      </c>
      <c r="AG42" s="14">
        <v>98410</v>
      </c>
      <c r="AH42" s="49">
        <f t="shared" si="13"/>
        <v>0.99999999999999989</v>
      </c>
      <c r="AI42" s="41"/>
    </row>
    <row r="43" spans="1:35" x14ac:dyDescent="0.25">
      <c r="A43" s="32">
        <v>41</v>
      </c>
      <c r="B43" s="36" t="s">
        <v>113</v>
      </c>
      <c r="C43" s="36" t="s">
        <v>40</v>
      </c>
      <c r="D43" s="12" t="s">
        <v>98</v>
      </c>
      <c r="E43" s="14">
        <v>3974</v>
      </c>
      <c r="F43" s="2">
        <f t="shared" si="0"/>
        <v>3.5634863701578194E-2</v>
      </c>
      <c r="G43" s="1">
        <v>1820</v>
      </c>
      <c r="H43" s="2">
        <f t="shared" si="0"/>
        <v>1.6319942611190817E-2</v>
      </c>
      <c r="I43" s="1">
        <v>11800</v>
      </c>
      <c r="J43" s="2">
        <f t="shared" ref="J43" si="470">I43/$AG43</f>
        <v>0.1058106169296987</v>
      </c>
      <c r="K43" s="1"/>
      <c r="L43" s="2">
        <f t="shared" ref="L43" si="471">K43/$AG43</f>
        <v>0</v>
      </c>
      <c r="M43" s="1"/>
      <c r="N43" s="2">
        <f t="shared" ref="N43" si="472">M43/$AG43</f>
        <v>0</v>
      </c>
      <c r="O43" s="1"/>
      <c r="P43" s="2">
        <f t="shared" ref="P43" si="473">O43/$AG43</f>
        <v>0</v>
      </c>
      <c r="Q43" s="1">
        <v>122</v>
      </c>
      <c r="R43" s="2">
        <f t="shared" ref="R43" si="474">Q43/$AG43</f>
        <v>1.0939741750358679E-3</v>
      </c>
      <c r="S43" s="1"/>
      <c r="T43" s="49">
        <f t="shared" ref="T43" si="475">S43/$AG43</f>
        <v>0</v>
      </c>
      <c r="U43" s="10"/>
      <c r="V43" s="2">
        <f t="shared" ref="V43" si="476">U43/$AG43</f>
        <v>0</v>
      </c>
      <c r="W43" s="1">
        <v>607</v>
      </c>
      <c r="X43" s="2">
        <f t="shared" ref="X43" si="477">W43/$AG43</f>
        <v>5.442969870875179E-3</v>
      </c>
      <c r="Y43" s="1">
        <v>25355</v>
      </c>
      <c r="Z43" s="2">
        <f t="shared" ref="Z43" si="478">Y43/$AG43</f>
        <v>0.22735832137733142</v>
      </c>
      <c r="AA43" s="58">
        <v>67600</v>
      </c>
      <c r="AB43" s="59">
        <f t="shared" ref="AB43" si="479">AA43/$AG43</f>
        <v>0.60616929698708755</v>
      </c>
      <c r="AC43" s="1">
        <v>242</v>
      </c>
      <c r="AD43" s="2">
        <f t="shared" ref="AD43" si="480">AC43/$AG43</f>
        <v>2.1700143472022956E-3</v>
      </c>
      <c r="AE43" s="1"/>
      <c r="AF43" s="17">
        <f t="shared" ref="AF43" si="481">AE43/$AG43</f>
        <v>0</v>
      </c>
      <c r="AG43" s="14">
        <v>111520</v>
      </c>
      <c r="AH43" s="49">
        <f t="shared" si="13"/>
        <v>1</v>
      </c>
      <c r="AI43" s="41"/>
    </row>
    <row r="44" spans="1:35" x14ac:dyDescent="0.25">
      <c r="A44" s="32">
        <v>42</v>
      </c>
      <c r="B44" s="36" t="s">
        <v>113</v>
      </c>
      <c r="C44" s="36" t="s">
        <v>41</v>
      </c>
      <c r="D44" s="12" t="s">
        <v>79</v>
      </c>
      <c r="E44" s="14">
        <v>7269</v>
      </c>
      <c r="F44" s="2">
        <f t="shared" si="0"/>
        <v>4.1527176334822502E-2</v>
      </c>
      <c r="G44" s="1">
        <v>1242</v>
      </c>
      <c r="H44" s="2">
        <f t="shared" si="0"/>
        <v>7.0954399515544839E-3</v>
      </c>
      <c r="I44" s="1">
        <v>19000</v>
      </c>
      <c r="J44" s="2">
        <f t="shared" ref="J44" si="482">I44/$AG44</f>
        <v>0.10854537768078518</v>
      </c>
      <c r="K44" s="1"/>
      <c r="L44" s="2">
        <f t="shared" ref="L44" si="483">K44/$AG44</f>
        <v>0</v>
      </c>
      <c r="M44" s="1"/>
      <c r="N44" s="2">
        <f t="shared" ref="N44" si="484">M44/$AG44</f>
        <v>0</v>
      </c>
      <c r="O44" s="1"/>
      <c r="P44" s="2">
        <f t="shared" ref="P44" si="485">O44/$AG44</f>
        <v>0</v>
      </c>
      <c r="Q44" s="1">
        <v>310</v>
      </c>
      <c r="R44" s="2">
        <f t="shared" ref="R44" si="486">Q44/$AG44</f>
        <v>1.7710035305812319E-3</v>
      </c>
      <c r="S44" s="1"/>
      <c r="T44" s="49">
        <f t="shared" ref="T44" si="487">S44/$AG44</f>
        <v>0</v>
      </c>
      <c r="U44" s="10"/>
      <c r="V44" s="2">
        <f t="shared" ref="V44" si="488">U44/$AG44</f>
        <v>0</v>
      </c>
      <c r="W44" s="1">
        <v>269</v>
      </c>
      <c r="X44" s="2">
        <f t="shared" ref="X44" si="489">W44/$AG44</f>
        <v>1.5367740313753271E-3</v>
      </c>
      <c r="Y44" s="1">
        <v>7347</v>
      </c>
      <c r="Z44" s="2">
        <f t="shared" ref="Z44" si="490">Y44/$AG44</f>
        <v>4.1972783674775194E-2</v>
      </c>
      <c r="AA44" s="58">
        <v>138513</v>
      </c>
      <c r="AB44" s="59">
        <f t="shared" ref="AB44" si="491">AA44/$AG44</f>
        <v>0.79131294203676827</v>
      </c>
      <c r="AC44" s="1">
        <v>1092</v>
      </c>
      <c r="AD44" s="2">
        <f t="shared" ref="AD44" si="492">AC44/$AG44</f>
        <v>6.2385027593377593E-3</v>
      </c>
      <c r="AE44" s="1"/>
      <c r="AF44" s="17">
        <f t="shared" ref="AF44" si="493">AE44/$AG44</f>
        <v>0</v>
      </c>
      <c r="AG44" s="14">
        <v>175042</v>
      </c>
      <c r="AH44" s="49">
        <f t="shared" si="13"/>
        <v>1</v>
      </c>
      <c r="AI44" s="41"/>
    </row>
    <row r="45" spans="1:35" x14ac:dyDescent="0.25">
      <c r="A45" s="32">
        <v>43</v>
      </c>
      <c r="B45" s="36" t="s">
        <v>80</v>
      </c>
      <c r="C45" s="36" t="s">
        <v>158</v>
      </c>
      <c r="D45" s="12" t="s">
        <v>161</v>
      </c>
      <c r="E45" s="14">
        <v>6570</v>
      </c>
      <c r="F45" s="2">
        <f t="shared" si="0"/>
        <v>8.1634174525664446E-2</v>
      </c>
      <c r="G45" s="1">
        <v>30640</v>
      </c>
      <c r="H45" s="2">
        <f t="shared" si="0"/>
        <v>0.38071097526124176</v>
      </c>
      <c r="I45" s="1">
        <v>170</v>
      </c>
      <c r="J45" s="2">
        <f t="shared" ref="J45" si="494">I45/$AG45</f>
        <v>2.1122997974677253E-3</v>
      </c>
      <c r="K45" s="1"/>
      <c r="L45" s="2">
        <f t="shared" ref="L45" si="495">K45/$AG45</f>
        <v>0</v>
      </c>
      <c r="M45" s="1"/>
      <c r="N45" s="2">
        <f t="shared" ref="N45" si="496">M45/$AG45</f>
        <v>0</v>
      </c>
      <c r="O45" s="1"/>
      <c r="P45" s="2">
        <f t="shared" ref="P45" si="497">O45/$AG45</f>
        <v>0</v>
      </c>
      <c r="Q45" s="1"/>
      <c r="R45" s="2">
        <f t="shared" ref="R45" si="498">Q45/$AG45</f>
        <v>0</v>
      </c>
      <c r="S45" s="1"/>
      <c r="T45" s="49">
        <f t="shared" ref="T45" si="499">S45/$AG45</f>
        <v>0</v>
      </c>
      <c r="U45" s="10"/>
      <c r="V45" s="2">
        <f t="shared" ref="V45" si="500">U45/$AG45</f>
        <v>0</v>
      </c>
      <c r="W45" s="1"/>
      <c r="X45" s="2">
        <f t="shared" ref="X45" si="501">W45/$AG45</f>
        <v>0</v>
      </c>
      <c r="Y45" s="1"/>
      <c r="Z45" s="2">
        <f t="shared" ref="Z45" si="502">Y45/$AG45</f>
        <v>0</v>
      </c>
      <c r="AA45" s="58">
        <v>42760</v>
      </c>
      <c r="AB45" s="59">
        <f t="shared" ref="AB45" si="503">AA45/$AG45</f>
        <v>0.53130552552776433</v>
      </c>
      <c r="AC45" s="1">
        <v>341</v>
      </c>
      <c r="AD45" s="2">
        <f t="shared" ref="AD45" si="504">AC45/$AG45</f>
        <v>4.237024887861731E-3</v>
      </c>
      <c r="AE45" s="1"/>
      <c r="AF45" s="17">
        <f t="shared" ref="AF45" si="505">AE45/$AG45</f>
        <v>0</v>
      </c>
      <c r="AG45" s="14">
        <v>80481</v>
      </c>
      <c r="AH45" s="49">
        <f t="shared" si="13"/>
        <v>1</v>
      </c>
      <c r="AI45" s="41"/>
    </row>
    <row r="46" spans="1:35" x14ac:dyDescent="0.25">
      <c r="A46" s="32">
        <v>44</v>
      </c>
      <c r="B46" s="36" t="s">
        <v>80</v>
      </c>
      <c r="C46" s="36" t="s">
        <v>159</v>
      </c>
      <c r="D46" s="12" t="s">
        <v>162</v>
      </c>
      <c r="E46" s="14">
        <v>937</v>
      </c>
      <c r="F46" s="2">
        <f t="shared" si="0"/>
        <v>1.4885302154158989E-2</v>
      </c>
      <c r="G46" s="1">
        <v>28761</v>
      </c>
      <c r="H46" s="2">
        <f t="shared" si="0"/>
        <v>0.45690093410434007</v>
      </c>
      <c r="I46" s="1"/>
      <c r="J46" s="2">
        <f t="shared" ref="J46" si="506">I46/$AG46</f>
        <v>0</v>
      </c>
      <c r="K46" s="1"/>
      <c r="L46" s="2">
        <f t="shared" ref="L46" si="507">K46/$AG46</f>
        <v>0</v>
      </c>
      <c r="M46" s="1"/>
      <c r="N46" s="2">
        <f t="shared" ref="N46" si="508">M46/$AG46</f>
        <v>0</v>
      </c>
      <c r="O46" s="1"/>
      <c r="P46" s="2">
        <f t="shared" ref="P46" si="509">O46/$AG46</f>
        <v>0</v>
      </c>
      <c r="Q46" s="1"/>
      <c r="R46" s="2">
        <f t="shared" ref="R46" si="510">Q46/$AG46</f>
        <v>0</v>
      </c>
      <c r="S46" s="1"/>
      <c r="T46" s="49">
        <f t="shared" ref="T46" si="511">S46/$AG46</f>
        <v>0</v>
      </c>
      <c r="U46" s="10"/>
      <c r="V46" s="2">
        <f t="shared" ref="V46" si="512">U46/$AG46</f>
        <v>0</v>
      </c>
      <c r="W46" s="1"/>
      <c r="X46" s="2">
        <f t="shared" ref="X46" si="513">W46/$AG46</f>
        <v>0</v>
      </c>
      <c r="Y46" s="1"/>
      <c r="Z46" s="2">
        <f t="shared" ref="Z46" si="514">Y46/$AG46</f>
        <v>0</v>
      </c>
      <c r="AA46" s="58">
        <v>33090</v>
      </c>
      <c r="AB46" s="59">
        <f t="shared" ref="AB46" si="515">AA46/$AG46</f>
        <v>0.52567198322424857</v>
      </c>
      <c r="AC46" s="1">
        <v>160</v>
      </c>
      <c r="AD46" s="2">
        <f t="shared" ref="AD46" si="516">AC46/$AG46</f>
        <v>2.5417805172523351E-3</v>
      </c>
      <c r="AE46" s="1"/>
      <c r="AF46" s="17">
        <f t="shared" ref="AF46" si="517">AE46/$AG46</f>
        <v>0</v>
      </c>
      <c r="AG46" s="14">
        <v>62948</v>
      </c>
      <c r="AH46" s="49">
        <f t="shared" si="13"/>
        <v>1</v>
      </c>
      <c r="AI46" s="41"/>
    </row>
    <row r="47" spans="1:35" x14ac:dyDescent="0.25">
      <c r="A47" s="32">
        <v>45</v>
      </c>
      <c r="B47" s="36" t="s">
        <v>80</v>
      </c>
      <c r="C47" s="36" t="s">
        <v>160</v>
      </c>
      <c r="D47" s="12" t="s">
        <v>163</v>
      </c>
      <c r="E47" s="14"/>
      <c r="F47" s="2">
        <f t="shared" si="0"/>
        <v>0</v>
      </c>
      <c r="G47" s="1">
        <v>6146</v>
      </c>
      <c r="H47" s="2">
        <f t="shared" si="0"/>
        <v>0.29049487167367777</v>
      </c>
      <c r="I47" s="1"/>
      <c r="J47" s="2">
        <f t="shared" ref="J47" si="518">I47/$AG47</f>
        <v>0</v>
      </c>
      <c r="K47" s="1"/>
      <c r="L47" s="2">
        <f t="shared" ref="L47" si="519">K47/$AG47</f>
        <v>0</v>
      </c>
      <c r="M47" s="1"/>
      <c r="N47" s="2">
        <f t="shared" ref="N47" si="520">M47/$AG47</f>
        <v>0</v>
      </c>
      <c r="O47" s="1"/>
      <c r="P47" s="2">
        <f t="shared" ref="P47" si="521">O47/$AG47</f>
        <v>0</v>
      </c>
      <c r="Q47" s="1"/>
      <c r="R47" s="2">
        <f t="shared" ref="R47" si="522">Q47/$AG47</f>
        <v>0</v>
      </c>
      <c r="S47" s="1"/>
      <c r="T47" s="49">
        <f t="shared" ref="T47" si="523">S47/$AG47</f>
        <v>0</v>
      </c>
      <c r="U47" s="10"/>
      <c r="V47" s="2">
        <f t="shared" ref="V47" si="524">U47/$AG47</f>
        <v>0</v>
      </c>
      <c r="W47" s="1"/>
      <c r="X47" s="2">
        <f t="shared" ref="X47" si="525">W47/$AG47</f>
        <v>0</v>
      </c>
      <c r="Y47" s="1">
        <v>209</v>
      </c>
      <c r="Z47" s="2">
        <f t="shared" ref="Z47" si="526">Y47/$AG47</f>
        <v>9.8785272013990639E-3</v>
      </c>
      <c r="AA47" s="58">
        <v>14802</v>
      </c>
      <c r="AB47" s="59">
        <f t="shared" ref="AB47" si="527">AA47/$AG47</f>
        <v>0.69962660112492314</v>
      </c>
      <c r="AC47" s="1"/>
      <c r="AD47" s="2">
        <f t="shared" ref="AD47" si="528">AC47/$AG47</f>
        <v>0</v>
      </c>
      <c r="AE47" s="1"/>
      <c r="AF47" s="17">
        <f t="shared" ref="AF47" si="529">AE47/$AG47</f>
        <v>0</v>
      </c>
      <c r="AG47" s="14">
        <v>21157</v>
      </c>
      <c r="AH47" s="49">
        <f t="shared" si="13"/>
        <v>1</v>
      </c>
      <c r="AI47" s="41"/>
    </row>
    <row r="48" spans="1:35" x14ac:dyDescent="0.25">
      <c r="A48" s="32">
        <v>46</v>
      </c>
      <c r="B48" s="36" t="s">
        <v>108</v>
      </c>
      <c r="C48" s="36" t="s">
        <v>42</v>
      </c>
      <c r="D48" s="12" t="s">
        <v>97</v>
      </c>
      <c r="E48" s="14"/>
      <c r="F48" s="2">
        <f t="shared" si="0"/>
        <v>0</v>
      </c>
      <c r="G48" s="1">
        <v>36878</v>
      </c>
      <c r="H48" s="2">
        <f t="shared" si="0"/>
        <v>0.38902074960178062</v>
      </c>
      <c r="I48" s="1">
        <v>1041</v>
      </c>
      <c r="J48" s="2">
        <f t="shared" ref="J48" si="530">I48/$AG48</f>
        <v>1.0981360169625622E-2</v>
      </c>
      <c r="K48" s="1"/>
      <c r="L48" s="2">
        <f t="shared" ref="L48" si="531">K48/$AG48</f>
        <v>0</v>
      </c>
      <c r="M48" s="1"/>
      <c r="N48" s="2">
        <f t="shared" ref="N48" si="532">M48/$AG48</f>
        <v>0</v>
      </c>
      <c r="O48" s="1"/>
      <c r="P48" s="2">
        <f t="shared" ref="P48" si="533">O48/$AG48</f>
        <v>0</v>
      </c>
      <c r="Q48" s="1"/>
      <c r="R48" s="2">
        <f t="shared" ref="R48" si="534">Q48/$AG48</f>
        <v>0</v>
      </c>
      <c r="S48" s="1"/>
      <c r="T48" s="49">
        <f t="shared" ref="T48" si="535">S48/$AG48</f>
        <v>0</v>
      </c>
      <c r="U48" s="10"/>
      <c r="V48" s="2">
        <f t="shared" ref="V48" si="536">U48/$AG48</f>
        <v>0</v>
      </c>
      <c r="W48" s="1">
        <v>416</v>
      </c>
      <c r="X48" s="2">
        <f t="shared" ref="X48" si="537">W48/$AG48</f>
        <v>4.388324525037712E-3</v>
      </c>
      <c r="Y48" s="1">
        <v>9375</v>
      </c>
      <c r="Z48" s="2">
        <f t="shared" ref="Z48" si="538">Y48/$AG48</f>
        <v>9.8895534668818633E-2</v>
      </c>
      <c r="AA48" s="58">
        <v>45629</v>
      </c>
      <c r="AB48" s="59">
        <f t="shared" ref="AB48" si="539">AA48/$AG48</f>
        <v>0.48133379748304272</v>
      </c>
      <c r="AC48" s="1">
        <v>1458</v>
      </c>
      <c r="AD48" s="2">
        <f t="shared" ref="AD48" si="540">AC48/$AG48</f>
        <v>1.5380233551694674E-2</v>
      </c>
      <c r="AE48" s="1"/>
      <c r="AF48" s="17">
        <f t="shared" ref="AF48" si="541">AE48/$AG48</f>
        <v>0</v>
      </c>
      <c r="AG48" s="14">
        <v>94797</v>
      </c>
      <c r="AH48" s="49">
        <f t="shared" si="13"/>
        <v>1</v>
      </c>
      <c r="AI48" s="41"/>
    </row>
    <row r="49" spans="1:35" x14ac:dyDescent="0.25">
      <c r="A49" s="32">
        <v>47</v>
      </c>
      <c r="B49" s="36" t="s">
        <v>108</v>
      </c>
      <c r="C49" s="36" t="s">
        <v>43</v>
      </c>
      <c r="D49" s="12" t="s">
        <v>81</v>
      </c>
      <c r="E49" s="14"/>
      <c r="F49" s="2">
        <f t="shared" si="0"/>
        <v>0</v>
      </c>
      <c r="G49" s="1">
        <v>10001</v>
      </c>
      <c r="H49" s="2">
        <f t="shared" si="0"/>
        <v>0.20601079388621102</v>
      </c>
      <c r="I49" s="1"/>
      <c r="J49" s="2">
        <f t="shared" ref="J49" si="542">I49/$AG49</f>
        <v>0</v>
      </c>
      <c r="K49" s="1"/>
      <c r="L49" s="2">
        <f t="shared" ref="L49" si="543">K49/$AG49</f>
        <v>0</v>
      </c>
      <c r="M49" s="1"/>
      <c r="N49" s="2">
        <f t="shared" ref="N49" si="544">M49/$AG49</f>
        <v>0</v>
      </c>
      <c r="O49" s="1"/>
      <c r="P49" s="2">
        <f t="shared" ref="P49" si="545">O49/$AG49</f>
        <v>0</v>
      </c>
      <c r="Q49" s="1"/>
      <c r="R49" s="2">
        <f t="shared" ref="R49" si="546">Q49/$AG49</f>
        <v>0</v>
      </c>
      <c r="S49" s="1"/>
      <c r="T49" s="49">
        <f t="shared" ref="T49" si="547">S49/$AG49</f>
        <v>0</v>
      </c>
      <c r="U49" s="10"/>
      <c r="V49" s="2">
        <f t="shared" ref="V49" si="548">U49/$AG49</f>
        <v>0</v>
      </c>
      <c r="W49" s="1"/>
      <c r="X49" s="2">
        <f t="shared" ref="X49" si="549">W49/$AG49</f>
        <v>0</v>
      </c>
      <c r="Y49" s="1">
        <v>834</v>
      </c>
      <c r="Z49" s="2">
        <f t="shared" ref="Z49" si="550">Y49/$AG49</f>
        <v>1.717958225188481E-2</v>
      </c>
      <c r="AA49" s="58">
        <v>37295</v>
      </c>
      <c r="AB49" s="59">
        <f t="shared" ref="AB49" si="551">AA49/$AG49</f>
        <v>0.76824043175544843</v>
      </c>
      <c r="AC49" s="1">
        <v>416</v>
      </c>
      <c r="AD49" s="2">
        <f t="shared" ref="AD49" si="552">AC49/$AG49</f>
        <v>8.5691921064557329E-3</v>
      </c>
      <c r="AE49" s="1"/>
      <c r="AF49" s="17">
        <f t="shared" ref="AF49" si="553">AE49/$AG49</f>
        <v>0</v>
      </c>
      <c r="AG49" s="14">
        <v>48546</v>
      </c>
      <c r="AH49" s="49">
        <f t="shared" si="13"/>
        <v>1</v>
      </c>
      <c r="AI49" s="41"/>
    </row>
    <row r="50" spans="1:35" x14ac:dyDescent="0.25">
      <c r="A50" s="32">
        <v>48</v>
      </c>
      <c r="B50" s="36" t="s">
        <v>108</v>
      </c>
      <c r="C50" s="36" t="s">
        <v>44</v>
      </c>
      <c r="D50" s="12" t="s">
        <v>82</v>
      </c>
      <c r="E50" s="14"/>
      <c r="F50" s="2">
        <f t="shared" si="0"/>
        <v>0</v>
      </c>
      <c r="G50" s="1">
        <v>14376</v>
      </c>
      <c r="H50" s="2">
        <f t="shared" si="0"/>
        <v>0.27058159232072276</v>
      </c>
      <c r="I50" s="1">
        <v>1250</v>
      </c>
      <c r="J50" s="2">
        <f t="shared" ref="J50" si="554">I50/$AG50</f>
        <v>2.352719744024092E-2</v>
      </c>
      <c r="K50" s="1"/>
      <c r="L50" s="2">
        <f t="shared" ref="L50" si="555">K50/$AG50</f>
        <v>0</v>
      </c>
      <c r="M50" s="1"/>
      <c r="N50" s="2">
        <f t="shared" ref="N50" si="556">M50/$AG50</f>
        <v>0</v>
      </c>
      <c r="O50" s="1"/>
      <c r="P50" s="2">
        <f t="shared" ref="P50" si="557">O50/$AG50</f>
        <v>0</v>
      </c>
      <c r="Q50" s="1"/>
      <c r="R50" s="2">
        <f t="shared" ref="R50" si="558">Q50/$AG50</f>
        <v>0</v>
      </c>
      <c r="S50" s="1"/>
      <c r="T50" s="49">
        <f t="shared" ref="T50" si="559">S50/$AG50</f>
        <v>0</v>
      </c>
      <c r="U50" s="10"/>
      <c r="V50" s="2">
        <f t="shared" ref="V50" si="560">U50/$AG50</f>
        <v>0</v>
      </c>
      <c r="W50" s="1"/>
      <c r="X50" s="2">
        <f t="shared" ref="X50" si="561">W50/$AG50</f>
        <v>0</v>
      </c>
      <c r="Y50" s="1">
        <v>2084</v>
      </c>
      <c r="Z50" s="2">
        <f t="shared" ref="Z50" si="562">Y50/$AG50</f>
        <v>3.9224543572369659E-2</v>
      </c>
      <c r="AA50" s="58">
        <v>35420</v>
      </c>
      <c r="AB50" s="59">
        <f t="shared" ref="AB50" si="563">AA50/$AG50</f>
        <v>0.66666666666666663</v>
      </c>
      <c r="AC50" s="1"/>
      <c r="AD50" s="2">
        <f t="shared" ref="AD50" si="564">AC50/$AG50</f>
        <v>0</v>
      </c>
      <c r="AE50" s="1"/>
      <c r="AF50" s="17">
        <f t="shared" ref="AF50" si="565">AE50/$AG50</f>
        <v>0</v>
      </c>
      <c r="AG50" s="14">
        <v>53130</v>
      </c>
      <c r="AH50" s="49">
        <f t="shared" si="13"/>
        <v>1</v>
      </c>
      <c r="AI50" s="41"/>
    </row>
    <row r="51" spans="1:35" x14ac:dyDescent="0.25">
      <c r="A51" s="32">
        <v>49</v>
      </c>
      <c r="B51" s="36" t="s">
        <v>109</v>
      </c>
      <c r="C51" s="36" t="s">
        <v>45</v>
      </c>
      <c r="D51" s="12" t="s">
        <v>83</v>
      </c>
      <c r="E51" s="14"/>
      <c r="F51" s="2">
        <f t="shared" si="0"/>
        <v>0</v>
      </c>
      <c r="G51" s="1"/>
      <c r="H51" s="2">
        <f t="shared" si="0"/>
        <v>0</v>
      </c>
      <c r="I51" s="1"/>
      <c r="J51" s="2">
        <f t="shared" ref="J51" si="566">I51/$AG51</f>
        <v>0</v>
      </c>
      <c r="K51" s="1"/>
      <c r="L51" s="2">
        <f t="shared" ref="L51" si="567">K51/$AG51</f>
        <v>0</v>
      </c>
      <c r="M51" s="1"/>
      <c r="N51" s="2">
        <f t="shared" ref="N51" si="568">M51/$AG51</f>
        <v>0</v>
      </c>
      <c r="O51" s="1"/>
      <c r="P51" s="2">
        <f t="shared" ref="P51" si="569">O51/$AG51</f>
        <v>0</v>
      </c>
      <c r="Q51" s="1"/>
      <c r="R51" s="2">
        <f t="shared" ref="R51" si="570">Q51/$AG51</f>
        <v>0</v>
      </c>
      <c r="S51" s="1"/>
      <c r="T51" s="49">
        <f t="shared" ref="T51" si="571">S51/$AG51</f>
        <v>0</v>
      </c>
      <c r="U51" s="10"/>
      <c r="V51" s="2">
        <f t="shared" ref="V51" si="572">U51/$AG51</f>
        <v>0</v>
      </c>
      <c r="W51" s="1"/>
      <c r="X51" s="2">
        <f t="shared" ref="X51" si="573">W51/$AG51</f>
        <v>0</v>
      </c>
      <c r="Y51" s="1">
        <v>5626</v>
      </c>
      <c r="Z51" s="2">
        <f t="shared" ref="Z51" si="574">Y51/$AG51</f>
        <v>7.6061974420679773E-2</v>
      </c>
      <c r="AA51" s="58">
        <v>68132</v>
      </c>
      <c r="AB51" s="59">
        <f t="shared" ref="AB51" si="575">AA51/$AG51</f>
        <v>0.92112592272125027</v>
      </c>
      <c r="AC51" s="1">
        <v>208</v>
      </c>
      <c r="AD51" s="2">
        <f t="shared" ref="AD51" si="576">AC51/$AG51</f>
        <v>2.8121028580699241E-3</v>
      </c>
      <c r="AE51" s="1"/>
      <c r="AF51" s="17">
        <f t="shared" ref="AF51" si="577">AE51/$AG51</f>
        <v>0</v>
      </c>
      <c r="AG51" s="14">
        <v>73966</v>
      </c>
      <c r="AH51" s="49">
        <f t="shared" si="13"/>
        <v>0.99999999999999989</v>
      </c>
      <c r="AI51" s="41"/>
    </row>
    <row r="52" spans="1:35" x14ac:dyDescent="0.25">
      <c r="A52" s="32">
        <v>50</v>
      </c>
      <c r="B52" s="36" t="s">
        <v>109</v>
      </c>
      <c r="C52" s="36" t="s">
        <v>46</v>
      </c>
      <c r="D52" s="12" t="s">
        <v>84</v>
      </c>
      <c r="E52" s="14"/>
      <c r="F52" s="2">
        <f t="shared" si="0"/>
        <v>0</v>
      </c>
      <c r="G52" s="1">
        <v>63339</v>
      </c>
      <c r="H52" s="2">
        <f t="shared" si="0"/>
        <v>0.54973658401104009</v>
      </c>
      <c r="I52" s="1"/>
      <c r="J52" s="2">
        <f t="shared" ref="J52" si="578">I52/$AG52</f>
        <v>0</v>
      </c>
      <c r="K52" s="1"/>
      <c r="L52" s="2">
        <f t="shared" ref="L52" si="579">K52/$AG52</f>
        <v>0</v>
      </c>
      <c r="M52" s="1"/>
      <c r="N52" s="2">
        <f t="shared" ref="N52" si="580">M52/$AG52</f>
        <v>0</v>
      </c>
      <c r="O52" s="1"/>
      <c r="P52" s="2">
        <f t="shared" ref="P52" si="581">O52/$AG52</f>
        <v>0</v>
      </c>
      <c r="Q52" s="1"/>
      <c r="R52" s="2">
        <f t="shared" ref="R52" si="582">Q52/$AG52</f>
        <v>0</v>
      </c>
      <c r="S52" s="1"/>
      <c r="T52" s="49">
        <f t="shared" ref="T52" si="583">S52/$AG52</f>
        <v>0</v>
      </c>
      <c r="U52" s="10"/>
      <c r="V52" s="2">
        <f t="shared" ref="V52" si="584">U52/$AG52</f>
        <v>0</v>
      </c>
      <c r="W52" s="1"/>
      <c r="X52" s="2">
        <f t="shared" ref="X52" si="585">W52/$AG52</f>
        <v>0</v>
      </c>
      <c r="Y52" s="1">
        <v>624</v>
      </c>
      <c r="Z52" s="2">
        <f t="shared" ref="Z52" si="586">Y52/$AG52</f>
        <v>5.4158674501158686E-3</v>
      </c>
      <c r="AA52" s="58">
        <v>50838</v>
      </c>
      <c r="AB52" s="59">
        <f t="shared" ref="AB52" si="587">AA52/$AG52</f>
        <v>0.44123697023876685</v>
      </c>
      <c r="AC52" s="1">
        <v>416</v>
      </c>
      <c r="AD52" s="2">
        <f t="shared" ref="AD52" si="588">AC52/$AG52</f>
        <v>3.6105783000772457E-3</v>
      </c>
      <c r="AE52" s="1"/>
      <c r="AF52" s="17">
        <f t="shared" ref="AF52" si="589">AE52/$AG52</f>
        <v>0</v>
      </c>
      <c r="AG52" s="14">
        <v>115217</v>
      </c>
      <c r="AH52" s="49">
        <f t="shared" si="13"/>
        <v>1</v>
      </c>
      <c r="AI52" s="41"/>
    </row>
    <row r="53" spans="1:35" x14ac:dyDescent="0.25">
      <c r="A53" s="32">
        <v>51</v>
      </c>
      <c r="B53" s="36" t="s">
        <v>107</v>
      </c>
      <c r="C53" s="36" t="s">
        <v>47</v>
      </c>
      <c r="D53" s="12" t="s">
        <v>85</v>
      </c>
      <c r="E53" s="14"/>
      <c r="F53" s="2">
        <f t="shared" si="0"/>
        <v>0</v>
      </c>
      <c r="G53" s="1">
        <v>8335</v>
      </c>
      <c r="H53" s="2">
        <f t="shared" si="0"/>
        <v>0.12740167830885163</v>
      </c>
      <c r="I53" s="1"/>
      <c r="J53" s="2">
        <f t="shared" ref="J53" si="590">I53/$AG53</f>
        <v>0</v>
      </c>
      <c r="K53" s="1"/>
      <c r="L53" s="2">
        <f t="shared" ref="L53" si="591">K53/$AG53</f>
        <v>0</v>
      </c>
      <c r="M53" s="1"/>
      <c r="N53" s="2">
        <f t="shared" ref="N53" si="592">M53/$AG53</f>
        <v>0</v>
      </c>
      <c r="O53" s="1"/>
      <c r="P53" s="2">
        <f t="shared" ref="P53" si="593">O53/$AG53</f>
        <v>0</v>
      </c>
      <c r="Q53" s="1"/>
      <c r="R53" s="2">
        <f t="shared" ref="R53" si="594">Q53/$AG53</f>
        <v>0</v>
      </c>
      <c r="S53" s="1"/>
      <c r="T53" s="49">
        <f t="shared" ref="T53" si="595">S53/$AG53</f>
        <v>0</v>
      </c>
      <c r="U53" s="10"/>
      <c r="V53" s="2">
        <f t="shared" ref="V53" si="596">U53/$AG53</f>
        <v>0</v>
      </c>
      <c r="W53" s="1"/>
      <c r="X53" s="2">
        <f t="shared" ref="X53" si="597">W53/$AG53</f>
        <v>0</v>
      </c>
      <c r="Y53" s="1">
        <v>1250</v>
      </c>
      <c r="Z53" s="2">
        <f t="shared" ref="Z53" si="598">Y53/$AG53</f>
        <v>1.9106430460235697E-2</v>
      </c>
      <c r="AA53" s="58">
        <v>55005</v>
      </c>
      <c r="AB53" s="59">
        <f t="shared" ref="AB53" si="599">AA53/$AG53</f>
        <v>0.84075936597221157</v>
      </c>
      <c r="AC53" s="1">
        <v>833</v>
      </c>
      <c r="AD53" s="2">
        <f t="shared" ref="AD53" si="600">AC53/$AG53</f>
        <v>1.2732525258701069E-2</v>
      </c>
      <c r="AE53" s="1"/>
      <c r="AF53" s="17">
        <f t="shared" ref="AF53" si="601">AE53/$AG53</f>
        <v>0</v>
      </c>
      <c r="AG53" s="14">
        <v>65423</v>
      </c>
      <c r="AH53" s="49">
        <f t="shared" si="13"/>
        <v>0.99999999999999989</v>
      </c>
      <c r="AI53" s="41"/>
    </row>
    <row r="54" spans="1:35" x14ac:dyDescent="0.25">
      <c r="A54" s="32">
        <v>52</v>
      </c>
      <c r="B54" s="36" t="s">
        <v>107</v>
      </c>
      <c r="C54" s="36" t="s">
        <v>48</v>
      </c>
      <c r="D54" s="12" t="s">
        <v>86</v>
      </c>
      <c r="E54" s="14"/>
      <c r="F54" s="2">
        <f t="shared" si="0"/>
        <v>0</v>
      </c>
      <c r="G54" s="1">
        <v>17501</v>
      </c>
      <c r="H54" s="2">
        <f t="shared" si="0"/>
        <v>0.21104612601748568</v>
      </c>
      <c r="I54" s="1"/>
      <c r="J54" s="2">
        <f t="shared" ref="J54" si="602">I54/$AG54</f>
        <v>0</v>
      </c>
      <c r="K54" s="1"/>
      <c r="L54" s="2">
        <f t="shared" ref="L54" si="603">K54/$AG54</f>
        <v>0</v>
      </c>
      <c r="M54" s="1"/>
      <c r="N54" s="2">
        <f t="shared" ref="N54" si="604">M54/$AG54</f>
        <v>0</v>
      </c>
      <c r="O54" s="1"/>
      <c r="P54" s="2">
        <f t="shared" ref="P54" si="605">O54/$AG54</f>
        <v>0</v>
      </c>
      <c r="Q54" s="1"/>
      <c r="R54" s="2">
        <f t="shared" ref="R54" si="606">Q54/$AG54</f>
        <v>0</v>
      </c>
      <c r="S54" s="1"/>
      <c r="T54" s="49">
        <f t="shared" ref="T54" si="607">S54/$AG54</f>
        <v>0</v>
      </c>
      <c r="U54" s="10"/>
      <c r="V54" s="2">
        <f t="shared" ref="V54" si="608">U54/$AG54</f>
        <v>0</v>
      </c>
      <c r="W54" s="1">
        <v>208</v>
      </c>
      <c r="X54" s="2">
        <f t="shared" ref="X54" si="609">W54/$AG54</f>
        <v>2.5082906240578838E-3</v>
      </c>
      <c r="Y54" s="1">
        <v>416</v>
      </c>
      <c r="Z54" s="2">
        <f t="shared" ref="Z54" si="610">Y54/$AG54</f>
        <v>5.0165812481157675E-3</v>
      </c>
      <c r="AA54" s="58">
        <v>63759</v>
      </c>
      <c r="AB54" s="59">
        <f t="shared" ref="AB54" si="611">AA54/$AG54</f>
        <v>0.76887548990051247</v>
      </c>
      <c r="AC54" s="1">
        <v>1041</v>
      </c>
      <c r="AD54" s="2">
        <f t="shared" ref="AD54" si="612">AC54/$AG54</f>
        <v>1.2553512209828158E-2</v>
      </c>
      <c r="AE54" s="1"/>
      <c r="AF54" s="17">
        <f t="shared" ref="AF54" si="613">AE54/$AG54</f>
        <v>0</v>
      </c>
      <c r="AG54" s="14">
        <v>82925</v>
      </c>
      <c r="AH54" s="49">
        <f t="shared" si="13"/>
        <v>1</v>
      </c>
      <c r="AI54" s="41"/>
    </row>
    <row r="55" spans="1:35" x14ac:dyDescent="0.25">
      <c r="A55" s="32">
        <v>53</v>
      </c>
      <c r="B55" s="36" t="s">
        <v>107</v>
      </c>
      <c r="C55" s="36" t="s">
        <v>49</v>
      </c>
      <c r="D55" s="12" t="s">
        <v>99</v>
      </c>
      <c r="E55" s="14"/>
      <c r="F55" s="2">
        <f t="shared" si="0"/>
        <v>0</v>
      </c>
      <c r="G55" s="1">
        <v>3334</v>
      </c>
      <c r="H55" s="2">
        <f t="shared" si="0"/>
        <v>6.9572838630245618E-2</v>
      </c>
      <c r="I55" s="1"/>
      <c r="J55" s="2">
        <f t="shared" ref="J55" si="614">I55/$AG55</f>
        <v>0</v>
      </c>
      <c r="K55" s="1"/>
      <c r="L55" s="2">
        <f t="shared" ref="L55" si="615">K55/$AG55</f>
        <v>0</v>
      </c>
      <c r="M55" s="1"/>
      <c r="N55" s="2">
        <f t="shared" ref="N55" si="616">M55/$AG55</f>
        <v>0</v>
      </c>
      <c r="O55" s="1"/>
      <c r="P55" s="2">
        <f t="shared" ref="P55" si="617">O55/$AG55</f>
        <v>0</v>
      </c>
      <c r="Q55" s="1"/>
      <c r="R55" s="2">
        <f t="shared" ref="R55" si="618">Q55/$AG55</f>
        <v>0</v>
      </c>
      <c r="S55" s="1"/>
      <c r="T55" s="49">
        <f t="shared" ref="T55" si="619">S55/$AG55</f>
        <v>0</v>
      </c>
      <c r="U55" s="10"/>
      <c r="V55" s="2">
        <f t="shared" ref="V55" si="620">U55/$AG55</f>
        <v>0</v>
      </c>
      <c r="W55" s="1"/>
      <c r="X55" s="2">
        <f t="shared" ref="X55" si="621">W55/$AG55</f>
        <v>0</v>
      </c>
      <c r="Y55" s="1">
        <v>1458</v>
      </c>
      <c r="Z55" s="2">
        <f t="shared" ref="Z55" si="622">Y55/$AG55</f>
        <v>3.0425074601949043E-2</v>
      </c>
      <c r="AA55" s="58">
        <v>42921</v>
      </c>
      <c r="AB55" s="59">
        <f t="shared" ref="AB55" si="623">AA55/$AG55</f>
        <v>0.89566160973268505</v>
      </c>
      <c r="AC55" s="1">
        <v>208</v>
      </c>
      <c r="AD55" s="2">
        <f t="shared" ref="AD55" si="624">AC55/$AG55</f>
        <v>4.3404770351203022E-3</v>
      </c>
      <c r="AE55" s="1"/>
      <c r="AF55" s="17">
        <f t="shared" ref="AF55" si="625">AE55/$AG55</f>
        <v>0</v>
      </c>
      <c r="AG55" s="14">
        <v>47921</v>
      </c>
      <c r="AH55" s="49">
        <f t="shared" si="13"/>
        <v>1</v>
      </c>
      <c r="AI55" s="41"/>
    </row>
    <row r="56" spans="1:35" ht="15.75" thickBot="1" x14ac:dyDescent="0.3">
      <c r="A56" s="44">
        <v>54</v>
      </c>
      <c r="B56" s="45" t="s">
        <v>107</v>
      </c>
      <c r="C56" s="45" t="s">
        <v>50</v>
      </c>
      <c r="D56" s="18" t="s">
        <v>87</v>
      </c>
      <c r="E56" s="19"/>
      <c r="F56" s="20">
        <f t="shared" si="0"/>
        <v>0</v>
      </c>
      <c r="G56" s="21">
        <v>9167</v>
      </c>
      <c r="H56" s="20">
        <f t="shared" si="0"/>
        <v>0.18964375853365881</v>
      </c>
      <c r="I56" s="21"/>
      <c r="J56" s="20">
        <f t="shared" ref="J56" si="626">I56/$AG56</f>
        <v>0</v>
      </c>
      <c r="K56" s="21"/>
      <c r="L56" s="20">
        <f t="shared" ref="L56" si="627">K56/$AG56</f>
        <v>0</v>
      </c>
      <c r="M56" s="21"/>
      <c r="N56" s="20">
        <f t="shared" ref="N56" si="628">M56/$AG56</f>
        <v>0</v>
      </c>
      <c r="O56" s="21"/>
      <c r="P56" s="20">
        <f t="shared" ref="P56" si="629">O56/$AG56</f>
        <v>0</v>
      </c>
      <c r="Q56" s="21"/>
      <c r="R56" s="20">
        <f t="shared" ref="R56" si="630">Q56/$AG56</f>
        <v>0</v>
      </c>
      <c r="S56" s="21"/>
      <c r="T56" s="50">
        <f t="shared" ref="T56" si="631">S56/$AG56</f>
        <v>0</v>
      </c>
      <c r="U56" s="23"/>
      <c r="V56" s="20">
        <f t="shared" ref="V56" si="632">U56/$AG56</f>
        <v>0</v>
      </c>
      <c r="W56" s="21"/>
      <c r="X56" s="20">
        <f t="shared" ref="X56" si="633">W56/$AG56</f>
        <v>0</v>
      </c>
      <c r="Y56" s="21">
        <v>1458</v>
      </c>
      <c r="Z56" s="20">
        <f t="shared" ref="Z56" si="634">Y56/$AG56</f>
        <v>3.0162604989863048E-2</v>
      </c>
      <c r="AA56" s="60">
        <v>37713</v>
      </c>
      <c r="AB56" s="61">
        <f t="shared" ref="AB56" si="635">AA56/$AG56</f>
        <v>0.7801936364764781</v>
      </c>
      <c r="AC56" s="21"/>
      <c r="AD56" s="20">
        <f t="shared" ref="AD56" si="636">AC56/$AG56</f>
        <v>0</v>
      </c>
      <c r="AE56" s="21"/>
      <c r="AF56" s="22">
        <f t="shared" ref="AF56" si="637">AE56/$AG56</f>
        <v>0</v>
      </c>
      <c r="AG56" s="19">
        <v>48338</v>
      </c>
      <c r="AH56" s="50">
        <f t="shared" si="13"/>
        <v>1</v>
      </c>
      <c r="AI56" s="41"/>
    </row>
    <row r="57" spans="1:35" ht="15.75" thickBot="1" x14ac:dyDescent="0.3">
      <c r="A57" s="46">
        <v>55</v>
      </c>
      <c r="B57" s="47" t="s">
        <v>51</v>
      </c>
      <c r="C57" s="47" t="s">
        <v>51</v>
      </c>
      <c r="D57" s="26" t="s">
        <v>51</v>
      </c>
      <c r="E57" s="24">
        <v>543308</v>
      </c>
      <c r="F57" s="27">
        <f t="shared" si="0"/>
        <v>8.3418137197400669E-2</v>
      </c>
      <c r="G57" s="28">
        <v>567731</v>
      </c>
      <c r="H57" s="27">
        <f t="shared" si="0"/>
        <v>8.7167982892240647E-2</v>
      </c>
      <c r="I57" s="28">
        <v>281692</v>
      </c>
      <c r="J57" s="27">
        <f t="shared" ref="J57" si="638">I57/$AG57</f>
        <v>4.3250277749288045E-2</v>
      </c>
      <c r="K57" s="28">
        <v>20955</v>
      </c>
      <c r="L57" s="27">
        <f t="shared" ref="L57" si="639">K57/$AG57</f>
        <v>3.2173777396458936E-3</v>
      </c>
      <c r="M57" s="28">
        <v>8300</v>
      </c>
      <c r="N57" s="27">
        <f t="shared" ref="N57" si="640">M57/$AG57</f>
        <v>1.2743610231000198E-3</v>
      </c>
      <c r="O57" s="28">
        <v>108</v>
      </c>
      <c r="P57" s="27">
        <f t="shared" ref="P57" si="641">O57/$AG57</f>
        <v>1.6582047047566524E-5</v>
      </c>
      <c r="Q57" s="28">
        <v>4762</v>
      </c>
      <c r="R57" s="27">
        <f t="shared" ref="R57" si="642">Q57/$AG57</f>
        <v>7.3114544481955358E-4</v>
      </c>
      <c r="S57" s="28">
        <v>2754</v>
      </c>
      <c r="T57" s="25">
        <f t="shared" ref="T57" si="643">S57/$AG57</f>
        <v>4.2284219971294636E-4</v>
      </c>
      <c r="U57" s="30">
        <v>336640</v>
      </c>
      <c r="V57" s="27">
        <f t="shared" ref="V57" si="644">U57/$AG57</f>
        <v>5.1686854797155506E-2</v>
      </c>
      <c r="W57" s="28">
        <v>33081</v>
      </c>
      <c r="X57" s="27">
        <f t="shared" ref="X57" si="645">W57/$AG57</f>
        <v>5.0791731331532239E-3</v>
      </c>
      <c r="Y57" s="28">
        <v>1471839</v>
      </c>
      <c r="Z57" s="27">
        <f t="shared" ref="Z57" si="646">Y57/$AG57</f>
        <v>0.22598244022632652</v>
      </c>
      <c r="AA57" s="62">
        <v>3153882</v>
      </c>
      <c r="AB57" s="63">
        <f t="shared" ref="AB57" si="647">AA57/$AG57</f>
        <v>0.48423907135623334</v>
      </c>
      <c r="AC57" s="28">
        <v>86579</v>
      </c>
      <c r="AD57" s="27">
        <f t="shared" ref="AD57" si="648">AC57/$AG57</f>
        <v>1.3293120845659834E-2</v>
      </c>
      <c r="AE57" s="28">
        <v>1437</v>
      </c>
      <c r="AF57" s="29">
        <f t="shared" ref="AF57" si="649">AE57/$AG57</f>
        <v>2.2063334821623235E-4</v>
      </c>
      <c r="AG57" s="53">
        <v>6513068</v>
      </c>
      <c r="AH57" s="54">
        <f>SUM(F57,H57,J57,L57,N57,P57,R57,T57,V57,X57,Z57,AB57,AD57,AF57)</f>
        <v>1</v>
      </c>
      <c r="AI57" s="41"/>
    </row>
    <row r="58" spans="1:35" x14ac:dyDescent="0.25">
      <c r="A58" s="42">
        <v>56</v>
      </c>
      <c r="B58" s="43"/>
      <c r="C58" s="43"/>
      <c r="D58" s="4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</row>
    <row r="59" spans="1:35" x14ac:dyDescent="0.25">
      <c r="A59" s="35">
        <v>57</v>
      </c>
      <c r="B59" s="34" t="s">
        <v>117</v>
      </c>
    </row>
    <row r="60" spans="1:35" x14ac:dyDescent="0.25">
      <c r="A60" s="35">
        <v>58</v>
      </c>
    </row>
    <row r="61" spans="1:35" x14ac:dyDescent="0.25">
      <c r="A61" s="35">
        <v>59</v>
      </c>
      <c r="B61" s="37" t="s">
        <v>118</v>
      </c>
    </row>
    <row r="62" spans="1:35" x14ac:dyDescent="0.25">
      <c r="A62" s="35">
        <v>60</v>
      </c>
      <c r="B62" s="37" t="s">
        <v>126</v>
      </c>
    </row>
    <row r="63" spans="1:35" x14ac:dyDescent="0.25">
      <c r="A63" s="35">
        <v>61</v>
      </c>
      <c r="B63" s="37" t="s">
        <v>125</v>
      </c>
    </row>
    <row r="64" spans="1:35" x14ac:dyDescent="0.25">
      <c r="A64" s="35">
        <v>62</v>
      </c>
      <c r="B64" s="37" t="s">
        <v>124</v>
      </c>
    </row>
    <row r="65" spans="1:2" x14ac:dyDescent="0.25">
      <c r="A65" s="35">
        <v>63</v>
      </c>
      <c r="B65" s="37" t="s">
        <v>119</v>
      </c>
    </row>
    <row r="66" spans="1:2" x14ac:dyDescent="0.25">
      <c r="A66" s="35">
        <v>64</v>
      </c>
      <c r="B66" s="37" t="s">
        <v>164</v>
      </c>
    </row>
    <row r="67" spans="1:2" x14ac:dyDescent="0.25">
      <c r="A67" s="35">
        <v>65</v>
      </c>
      <c r="B67" s="37" t="s">
        <v>120</v>
      </c>
    </row>
    <row r="68" spans="1:2" x14ac:dyDescent="0.25">
      <c r="A68" s="35">
        <v>66</v>
      </c>
      <c r="B68" s="38"/>
    </row>
    <row r="69" spans="1:2" x14ac:dyDescent="0.25">
      <c r="A69" s="35">
        <v>67</v>
      </c>
      <c r="B69" s="37" t="s">
        <v>121</v>
      </c>
    </row>
    <row r="70" spans="1:2" x14ac:dyDescent="0.25">
      <c r="A70" s="34"/>
      <c r="B70" s="40"/>
    </row>
    <row r="71" spans="1:2" x14ac:dyDescent="0.25">
      <c r="A71" s="34"/>
    </row>
  </sheetData>
  <autoFilter ref="A2:AH2"/>
  <mergeCells count="1">
    <mergeCell ref="A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2019-12-04T09:34:33Z</dcterms:created>
  <dcterms:modified xsi:type="dcterms:W3CDTF">2019-12-04T18:34:10Z</dcterms:modified>
</cp:coreProperties>
</file>