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080" windowHeight="11370" activeTab="1"/>
  </bookViews>
  <sheets>
    <sheet name="Czech NFI – Forest area" sheetId="1" r:id="rId1"/>
    <sheet name="1.2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2" l="1"/>
  <c r="E31" i="12"/>
  <c r="E30" i="12"/>
  <c r="E29" i="12"/>
  <c r="E27" i="12"/>
  <c r="E26" i="12"/>
  <c r="I31" i="12"/>
  <c r="I30" i="12"/>
  <c r="I29" i="12"/>
  <c r="I28" i="12"/>
  <c r="I27" i="12"/>
  <c r="I26" i="12"/>
  <c r="M31" i="12"/>
  <c r="M30" i="12"/>
  <c r="M29" i="12"/>
  <c r="M28" i="12"/>
  <c r="M27" i="12"/>
  <c r="M26" i="12"/>
  <c r="Q31" i="12"/>
  <c r="Q30" i="12"/>
  <c r="Q29" i="12"/>
  <c r="Q28" i="12"/>
  <c r="Q27" i="12"/>
  <c r="Q26" i="12"/>
  <c r="U31" i="12"/>
  <c r="U30" i="12"/>
  <c r="U29" i="12"/>
  <c r="U28" i="12"/>
  <c r="U27" i="12"/>
  <c r="U26" i="12"/>
  <c r="Y31" i="12"/>
  <c r="Y30" i="12"/>
  <c r="Y29" i="12"/>
  <c r="Y28" i="12"/>
  <c r="Y27" i="12"/>
  <c r="Y26" i="12"/>
  <c r="AC31" i="12"/>
  <c r="AC30" i="12"/>
  <c r="AC29" i="12"/>
  <c r="AC28" i="12"/>
  <c r="AC27" i="12"/>
  <c r="AC26" i="12"/>
  <c r="AG31" i="12"/>
  <c r="AG30" i="12"/>
  <c r="AG29" i="12"/>
  <c r="AG28" i="12"/>
  <c r="AG27" i="12"/>
  <c r="AG26" i="12"/>
  <c r="AK31" i="12"/>
  <c r="AK30" i="12"/>
  <c r="AK29" i="12"/>
  <c r="AK28" i="12"/>
  <c r="AK27" i="12"/>
  <c r="AK26" i="12"/>
  <c r="AO31" i="12"/>
  <c r="AO30" i="12"/>
  <c r="AO29" i="12"/>
  <c r="AO28" i="12"/>
  <c r="AO27" i="12"/>
  <c r="AO26" i="12"/>
  <c r="AS31" i="12"/>
  <c r="AS30" i="12"/>
  <c r="AS29" i="12"/>
  <c r="AS28" i="12"/>
  <c r="AS27" i="12"/>
  <c r="AS26" i="12"/>
  <c r="AW31" i="12"/>
  <c r="AW30" i="12"/>
  <c r="AW29" i="12"/>
  <c r="AW28" i="12"/>
  <c r="AW27" i="12"/>
  <c r="AW26" i="12"/>
  <c r="BA31" i="12"/>
  <c r="BA30" i="12"/>
  <c r="BA29" i="12"/>
  <c r="BA28" i="12"/>
  <c r="BA27" i="12"/>
  <c r="BA26" i="12"/>
  <c r="BE31" i="12"/>
  <c r="BE30" i="12"/>
  <c r="BE29" i="12"/>
  <c r="BE28" i="12"/>
  <c r="BE27" i="12"/>
  <c r="BE20" i="12"/>
  <c r="BE19" i="12"/>
  <c r="BE18" i="12"/>
  <c r="BE17" i="12"/>
  <c r="BE16" i="12"/>
  <c r="BE15" i="12"/>
  <c r="AW20" i="12"/>
  <c r="AW19" i="12"/>
  <c r="AW18" i="12"/>
  <c r="AW17" i="12"/>
  <c r="AW16" i="12"/>
  <c r="AW15" i="12"/>
  <c r="AO20" i="12"/>
  <c r="AO19" i="12"/>
  <c r="AO18" i="12"/>
  <c r="AO17" i="12"/>
  <c r="AO16" i="12"/>
  <c r="AO15" i="12"/>
  <c r="AC20" i="12"/>
  <c r="AC19" i="12"/>
  <c r="AC18" i="12"/>
  <c r="AC17" i="12"/>
  <c r="AC16" i="12"/>
  <c r="AC15" i="12"/>
  <c r="U20" i="12"/>
  <c r="U19" i="12"/>
  <c r="U18" i="12"/>
  <c r="U17" i="12"/>
  <c r="U16" i="12"/>
  <c r="U15" i="12"/>
  <c r="M20" i="12"/>
  <c r="M19" i="12"/>
  <c r="M18" i="12"/>
  <c r="M17" i="12"/>
  <c r="M16" i="12"/>
  <c r="M15" i="12"/>
  <c r="I20" i="12"/>
  <c r="I19" i="12"/>
  <c r="I18" i="12"/>
  <c r="I17" i="12"/>
  <c r="I16" i="12"/>
  <c r="I15" i="12"/>
  <c r="E20" i="12"/>
  <c r="E21" i="12" s="1"/>
  <c r="E19" i="12"/>
  <c r="E18" i="12"/>
  <c r="E17" i="12"/>
  <c r="E16" i="12"/>
  <c r="E15" i="12"/>
  <c r="BE26" i="12"/>
  <c r="M21" i="12" l="1"/>
  <c r="E32" i="12"/>
  <c r="M32" i="12"/>
  <c r="U32" i="12"/>
  <c r="AC32" i="12"/>
  <c r="I21" i="12"/>
  <c r="AC21" i="12"/>
  <c r="AW21" i="12"/>
  <c r="AS32" i="12"/>
  <c r="BE21" i="12"/>
  <c r="AK32" i="12"/>
  <c r="BA32" i="12"/>
  <c r="AO21" i="12"/>
  <c r="I32" i="12"/>
  <c r="Q32" i="12"/>
  <c r="Y32" i="12"/>
  <c r="AG32" i="12"/>
  <c r="AO32" i="12"/>
  <c r="AW32" i="12"/>
  <c r="BE32" i="12"/>
  <c r="U21" i="12"/>
</calcChain>
</file>

<file path=xl/sharedStrings.xml><?xml version="1.0" encoding="utf-8"?>
<sst xmlns="http://schemas.openxmlformats.org/spreadsheetml/2006/main" count="156" uniqueCount="73">
  <si>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</si>
  <si>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</si>
  <si>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</si>
  <si>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</si>
  <si>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</si>
  <si>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</si>
  <si>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</si>
  <si>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</si>
  <si>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</si>
  <si>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</si>
  <si>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</si>
  <si>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</si>
  <si>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</si>
  <si>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</si>
  <si>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</si>
  <si>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</si>
  <si>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</si>
  <si>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</si>
  <si>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</si>
  <si>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</si>
  <si>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</si>
  <si>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</si>
  <si>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</si>
  <si>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</si>
  <si>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</si>
  <si>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</si>
  <si>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[%]</t>
  </si>
  <si>
    <t>Other Land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</si>
  <si>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</si>
  <si>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</si>
  <si>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</si>
  <si>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</si>
  <si>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</si>
  <si>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</si>
  <si>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</si>
  <si>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</si>
  <si>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</si>
  <si>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</si>
  <si>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</si>
  <si>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</si>
  <si>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</si>
  <si>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</si>
  <si>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</si>
  <si>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</si>
  <si>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</si>
  <si>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</si>
  <si>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</si>
  <si>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</si>
  <si>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</si>
  <si>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</si>
  <si>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</si>
  <si>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</si>
  <si>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</si>
  <si>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Total forest land (FRA definition)</t>
  </si>
  <si>
    <t>Total forest land by accessibility and land use</t>
  </si>
  <si>
    <t>Area / NUTS 0 - Country level</t>
  </si>
  <si>
    <t>Area / NUTS 2 - Statistical Areas</t>
  </si>
  <si>
    <t>Area / NUTS 3 - Administrative Regions</t>
  </si>
  <si>
    <t>CZ – Czech Republic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</si>
  <si>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</si>
  <si>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</si>
  <si>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</si>
  <si>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</si>
  <si>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</si>
  <si>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calculated [%]</t>
  </si>
  <si>
    <t>NFI II (2011-2015) - Table 1.2: Total area of the Czech Republic by IPCC classes</t>
  </si>
  <si>
    <t>Cropland</t>
  </si>
  <si>
    <t>Grassland</t>
  </si>
  <si>
    <t>Wetland</t>
  </si>
  <si>
    <t>Settlement</t>
  </si>
  <si>
    <t>IPCC class</t>
  </si>
  <si>
    <t>Column with 'calculated [%]' added to provide proportion for each IPCC Class of Czech Republic territory also for the NUTS units.</t>
  </si>
  <si>
    <t>Forest  (Total Forest 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</si>
</sst>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8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/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164" fontId="0" fillId="0" borderId="4" xfId="0" applyNumberFormat="1" applyBorder="1" applyAlignment="1">
      <alignment horizontal="right"/>
    </xf>
    <xf numFmtId="165" fontId="0" fillId="0" borderId="4" xfId="3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65" fontId="0" fillId="0" borderId="10" xfId="3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4" fontId="0" fillId="0" borderId="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14" xfId="0" applyNumberFormat="1" applyBorder="1"/>
    <xf numFmtId="164" fontId="4" fillId="0" borderId="17" xfId="0" applyNumberFormat="1" applyFont="1" applyBorder="1"/>
    <xf numFmtId="164" fontId="4" fillId="0" borderId="19" xfId="0" applyNumberFormat="1" applyFont="1" applyBorder="1"/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5" fontId="0" fillId="0" borderId="22" xfId="3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164" fontId="4" fillId="0" borderId="18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165" fontId="0" fillId="0" borderId="21" xfId="3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4" fillId="0" borderId="13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23" xfId="0" applyNumberFormat="1" applyFont="1" applyBorder="1"/>
    <xf numFmtId="164" fontId="0" fillId="0" borderId="2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5" fontId="0" fillId="0" borderId="26" xfId="3" applyNumberFormat="1" applyFont="1" applyBorder="1" applyAlignment="1">
      <alignment horizontal="right"/>
    </xf>
    <xf numFmtId="165" fontId="0" fillId="0" borderId="25" xfId="3" applyNumberFormat="1" applyFon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4" fillId="0" borderId="5" xfId="0" applyNumberFormat="1" applyFont="1" applyBorder="1"/>
    <xf numFmtId="164" fontId="4" fillId="0" borderId="27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5" fontId="4" fillId="0" borderId="29" xfId="3" applyNumberFormat="1" applyFont="1" applyBorder="1" applyAlignment="1">
      <alignment horizontal="right"/>
    </xf>
    <xf numFmtId="165" fontId="4" fillId="0" borderId="28" xfId="3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164" fontId="4" fillId="0" borderId="23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27" xfId="0" applyNumberFormat="1" applyFont="1" applyBorder="1" applyAlignment="1">
      <alignment horizontal="center"/>
    </xf>
    <xf numFmtId="164" fontId="5" fillId="0" borderId="0" xfId="0" applyNumberFormat="1" applyFont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53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54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50.85546875" style="4" customWidth="1"/>
    <col min="2" max="57" width="15.7109375" style="4" customWidth="1"/>
    <col min="58" max="58" width="11.7109375" style="4" bestFit="1" customWidth="1"/>
    <col min="59" max="16384" width="9.140625" style="4"/>
  </cols>
  <sheetData>
    <row r="1" spans="1:57" ht="19.5" thickBot="1" x14ac:dyDescent="0.35">
      <c r="A1" s="66" t="s">
        <v>65</v>
      </c>
    </row>
    <row r="2" spans="1:57" ht="15.75" thickBot="1" x14ac:dyDescent="0.3">
      <c r="A2" s="11" t="s">
        <v>55</v>
      </c>
      <c r="B2" s="69" t="s">
        <v>58</v>
      </c>
      <c r="C2" s="70"/>
      <c r="D2" s="70"/>
      <c r="E2" s="70"/>
      <c r="F2" s="70"/>
      <c r="G2" s="71"/>
      <c r="H2" s="10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7" ht="15.75" thickBot="1" x14ac:dyDescent="0.3">
      <c r="A3" s="36" t="s">
        <v>70</v>
      </c>
      <c r="B3" s="65" t="s">
        <v>25</v>
      </c>
      <c r="C3" s="82" t="s">
        <v>52</v>
      </c>
      <c r="D3" s="83"/>
      <c r="E3" s="65" t="s">
        <v>26</v>
      </c>
      <c r="F3" s="82" t="s">
        <v>52</v>
      </c>
      <c r="G3" s="83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57" x14ac:dyDescent="0.25">
      <c r="A4" s="61" t="s">
        <v>72</v>
      </c>
      <c r="B4" s="31">
        <v>2904600</v>
      </c>
      <c r="C4" s="32">
        <v>2857137.56</v>
      </c>
      <c r="D4" s="41">
        <v>2952062.44</v>
      </c>
      <c r="E4" s="31">
        <v>36.799999999999997</v>
      </c>
      <c r="F4" s="32">
        <v>36.200000000000003</v>
      </c>
      <c r="G4" s="41">
        <v>37.4</v>
      </c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57" x14ac:dyDescent="0.25">
      <c r="A5" s="61" t="s">
        <v>66</v>
      </c>
      <c r="B5" s="31">
        <v>3216600</v>
      </c>
      <c r="C5" s="32">
        <v>3170011.24</v>
      </c>
      <c r="D5" s="41">
        <v>3263188.76</v>
      </c>
      <c r="E5" s="31">
        <v>40.799999999999997</v>
      </c>
      <c r="F5" s="32">
        <v>40.200000000000003</v>
      </c>
      <c r="G5" s="41">
        <v>41.4</v>
      </c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57" x14ac:dyDescent="0.25">
      <c r="A6" s="61" t="s">
        <v>67</v>
      </c>
      <c r="B6" s="31">
        <v>744400</v>
      </c>
      <c r="C6" s="32">
        <v>719900.94</v>
      </c>
      <c r="D6" s="41">
        <v>768899.06</v>
      </c>
      <c r="E6" s="31">
        <v>9.4</v>
      </c>
      <c r="F6" s="32">
        <v>9.1</v>
      </c>
      <c r="G6" s="41">
        <v>9.6999999999999993</v>
      </c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57" x14ac:dyDescent="0.25">
      <c r="A7" s="61" t="s">
        <v>68</v>
      </c>
      <c r="B7" s="31">
        <v>100600</v>
      </c>
      <c r="C7" s="32">
        <v>90773.75</v>
      </c>
      <c r="D7" s="41">
        <v>110426.25</v>
      </c>
      <c r="E7" s="31">
        <v>1.3</v>
      </c>
      <c r="F7" s="32">
        <v>1.2</v>
      </c>
      <c r="G7" s="41">
        <v>1.4</v>
      </c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57" x14ac:dyDescent="0.25">
      <c r="A8" s="62" t="s">
        <v>69</v>
      </c>
      <c r="B8" s="17">
        <v>681800</v>
      </c>
      <c r="C8" s="13">
        <v>656338.64</v>
      </c>
      <c r="D8" s="22">
        <v>707261.36</v>
      </c>
      <c r="E8" s="17">
        <v>8.6</v>
      </c>
      <c r="F8" s="13">
        <v>8.3000000000000007</v>
      </c>
      <c r="G8" s="22">
        <v>9</v>
      </c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57" ht="15.75" thickBot="1" x14ac:dyDescent="0.3">
      <c r="A9" s="63" t="s">
        <v>27</v>
      </c>
      <c r="B9" s="46">
        <v>238400</v>
      </c>
      <c r="C9" s="47">
        <v>224725.68</v>
      </c>
      <c r="D9" s="50">
        <v>252074.32</v>
      </c>
      <c r="E9" s="46">
        <v>3</v>
      </c>
      <c r="F9" s="47">
        <v>2.8</v>
      </c>
      <c r="G9" s="50">
        <v>3.2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57" ht="15.75" thickBot="1" x14ac:dyDescent="0.3">
      <c r="A10" s="64" t="s">
        <v>37</v>
      </c>
      <c r="B10" s="52">
        <v>7886400</v>
      </c>
      <c r="C10" s="53">
        <v>7874519.4699999997</v>
      </c>
      <c r="D10" s="56">
        <v>7898280.5300000003</v>
      </c>
      <c r="E10" s="52">
        <v>100</v>
      </c>
      <c r="F10" s="53" t="s">
        <v>28</v>
      </c>
      <c r="G10" s="56" t="s">
        <v>28</v>
      </c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57" x14ac:dyDescent="0.25">
      <c r="A11" s="6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57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57" x14ac:dyDescent="0.25">
      <c r="A13" s="12" t="s">
        <v>56</v>
      </c>
      <c r="B13" s="75" t="s">
        <v>29</v>
      </c>
      <c r="C13" s="76"/>
      <c r="D13" s="76"/>
      <c r="E13" s="77"/>
      <c r="F13" s="75" t="s">
        <v>30</v>
      </c>
      <c r="G13" s="76"/>
      <c r="H13" s="76"/>
      <c r="I13" s="77"/>
      <c r="J13" s="75" t="s">
        <v>31</v>
      </c>
      <c r="K13" s="76"/>
      <c r="L13" s="76"/>
      <c r="M13" s="76"/>
      <c r="N13" s="76"/>
      <c r="O13" s="76"/>
      <c r="P13" s="76"/>
      <c r="Q13" s="77"/>
      <c r="R13" s="75" t="s">
        <v>32</v>
      </c>
      <c r="S13" s="76"/>
      <c r="T13" s="76"/>
      <c r="U13" s="76"/>
      <c r="V13" s="76"/>
      <c r="W13" s="76"/>
      <c r="X13" s="76"/>
      <c r="Y13" s="77"/>
      <c r="Z13" s="75" t="s">
        <v>33</v>
      </c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7"/>
      <c r="AL13" s="75" t="s">
        <v>34</v>
      </c>
      <c r="AM13" s="76"/>
      <c r="AN13" s="76"/>
      <c r="AO13" s="76"/>
      <c r="AP13" s="76"/>
      <c r="AQ13" s="76"/>
      <c r="AR13" s="76"/>
      <c r="AS13" s="77"/>
      <c r="AT13" s="75" t="s">
        <v>35</v>
      </c>
      <c r="AU13" s="76"/>
      <c r="AV13" s="76"/>
      <c r="AW13" s="76"/>
      <c r="AX13" s="76"/>
      <c r="AY13" s="76"/>
      <c r="AZ13" s="76"/>
      <c r="BA13" s="77"/>
      <c r="BB13" s="75" t="s">
        <v>36</v>
      </c>
      <c r="BC13" s="76"/>
      <c r="BD13" s="76"/>
      <c r="BE13" s="77"/>
    </row>
    <row r="14" spans="1:57" ht="15.75" thickBot="1" x14ac:dyDescent="0.3">
      <c r="A14" s="36" t="s">
        <v>70</v>
      </c>
      <c r="B14" s="37" t="s">
        <v>25</v>
      </c>
      <c r="C14" s="81" t="s">
        <v>52</v>
      </c>
      <c r="D14" s="81"/>
      <c r="E14" s="42" t="s">
        <v>64</v>
      </c>
      <c r="F14" s="37" t="s">
        <v>25</v>
      </c>
      <c r="G14" s="81" t="s">
        <v>52</v>
      </c>
      <c r="H14" s="81"/>
      <c r="I14" s="38" t="s">
        <v>64</v>
      </c>
      <c r="J14" s="37" t="s">
        <v>25</v>
      </c>
      <c r="K14" s="81" t="s">
        <v>52</v>
      </c>
      <c r="L14" s="81"/>
      <c r="M14" s="43" t="s">
        <v>64</v>
      </c>
      <c r="N14" s="44"/>
      <c r="O14" s="44"/>
      <c r="P14" s="44"/>
      <c r="Q14" s="42"/>
      <c r="R14" s="37" t="s">
        <v>25</v>
      </c>
      <c r="S14" s="81" t="s">
        <v>52</v>
      </c>
      <c r="T14" s="81"/>
      <c r="U14" s="43" t="s">
        <v>64</v>
      </c>
      <c r="V14" s="44"/>
      <c r="W14" s="44"/>
      <c r="X14" s="44"/>
      <c r="Y14" s="42"/>
      <c r="Z14" s="37" t="s">
        <v>25</v>
      </c>
      <c r="AA14" s="81" t="s">
        <v>52</v>
      </c>
      <c r="AB14" s="81"/>
      <c r="AC14" s="43" t="s">
        <v>64</v>
      </c>
      <c r="AD14" s="44"/>
      <c r="AE14" s="44"/>
      <c r="AF14" s="44"/>
      <c r="AG14" s="44"/>
      <c r="AH14" s="44"/>
      <c r="AI14" s="44"/>
      <c r="AJ14" s="44"/>
      <c r="AK14" s="42"/>
      <c r="AL14" s="37" t="s">
        <v>25</v>
      </c>
      <c r="AM14" s="81" t="s">
        <v>52</v>
      </c>
      <c r="AN14" s="81"/>
      <c r="AO14" s="43" t="s">
        <v>64</v>
      </c>
      <c r="AP14" s="44"/>
      <c r="AQ14" s="44"/>
      <c r="AR14" s="44"/>
      <c r="AS14" s="42"/>
      <c r="AT14" s="37" t="s">
        <v>25</v>
      </c>
      <c r="AU14" s="81" t="s">
        <v>52</v>
      </c>
      <c r="AV14" s="81"/>
      <c r="AW14" s="43" t="s">
        <v>64</v>
      </c>
      <c r="AX14" s="44"/>
      <c r="AY14" s="44"/>
      <c r="AZ14" s="44"/>
      <c r="BA14" s="42"/>
      <c r="BB14" s="37" t="s">
        <v>25</v>
      </c>
      <c r="BC14" s="81" t="s">
        <v>52</v>
      </c>
      <c r="BD14" s="81"/>
      <c r="BE14" s="38" t="s">
        <v>64</v>
      </c>
    </row>
    <row r="15" spans="1:57" x14ac:dyDescent="0.25">
      <c r="A15" s="61" t="s">
        <v>72</v>
      </c>
      <c r="B15" s="31">
        <v>5400</v>
      </c>
      <c r="C15" s="32">
        <v>2981.37</v>
      </c>
      <c r="D15" s="32">
        <v>7818.63</v>
      </c>
      <c r="E15" s="33">
        <f t="shared" ref="E15:E20" si="0">B15/B$21</f>
        <v>0.10931174089068826</v>
      </c>
      <c r="F15" s="31">
        <v>339800</v>
      </c>
      <c r="G15" s="32">
        <v>322751.90999999997</v>
      </c>
      <c r="H15" s="32">
        <v>356848.09</v>
      </c>
      <c r="I15" s="33">
        <f t="shared" ref="I15:I20" si="1">F15/F$21</f>
        <v>0.30818066388536186</v>
      </c>
      <c r="J15" s="31">
        <v>740600</v>
      </c>
      <c r="K15" s="32">
        <v>717678.66</v>
      </c>
      <c r="L15" s="32">
        <v>763521.34</v>
      </c>
      <c r="M15" s="40">
        <f t="shared" ref="M15:M20" si="2">J15/J$21</f>
        <v>0.419984121583305</v>
      </c>
      <c r="N15" s="32"/>
      <c r="O15" s="32"/>
      <c r="P15" s="32"/>
      <c r="Q15" s="41"/>
      <c r="R15" s="31">
        <v>348000</v>
      </c>
      <c r="S15" s="32">
        <v>331774.49</v>
      </c>
      <c r="T15" s="32">
        <v>364225.51</v>
      </c>
      <c r="U15" s="40">
        <f t="shared" ref="U15:U20" si="3">R15/R$21</f>
        <v>0.4009216589861751</v>
      </c>
      <c r="V15" s="32"/>
      <c r="W15" s="32"/>
      <c r="X15" s="32"/>
      <c r="Y15" s="41"/>
      <c r="Z15" s="31">
        <v>462800</v>
      </c>
      <c r="AA15" s="32">
        <v>443976.88</v>
      </c>
      <c r="AB15" s="32">
        <v>481623.12</v>
      </c>
      <c r="AC15" s="40">
        <f t="shared" ref="AC15:AC20" si="4">Z15/Z$21</f>
        <v>0.3728048976961495</v>
      </c>
      <c r="AD15" s="32"/>
      <c r="AE15" s="32"/>
      <c r="AF15" s="32"/>
      <c r="AG15" s="32"/>
      <c r="AH15" s="32"/>
      <c r="AI15" s="32"/>
      <c r="AJ15" s="32"/>
      <c r="AK15" s="41"/>
      <c r="AL15" s="31">
        <v>426800</v>
      </c>
      <c r="AM15" s="32">
        <v>407857.8</v>
      </c>
      <c r="AN15" s="32">
        <v>445742.2</v>
      </c>
      <c r="AO15" s="40">
        <f t="shared" ref="AO15:AO20" si="5">AL15/AL$21</f>
        <v>0.305993690851735</v>
      </c>
      <c r="AP15" s="32"/>
      <c r="AQ15" s="32"/>
      <c r="AR15" s="32"/>
      <c r="AS15" s="41"/>
      <c r="AT15" s="31">
        <v>371200</v>
      </c>
      <c r="AU15" s="32">
        <v>354126.21</v>
      </c>
      <c r="AV15" s="32">
        <v>388273.79</v>
      </c>
      <c r="AW15" s="40">
        <f t="shared" ref="AW15:AW20" si="6">AT15/AT$21</f>
        <v>0.40199263591076456</v>
      </c>
      <c r="AX15" s="32"/>
      <c r="AY15" s="32"/>
      <c r="AZ15" s="32"/>
      <c r="BA15" s="41"/>
      <c r="BB15" s="31">
        <v>210000</v>
      </c>
      <c r="BC15" s="32">
        <v>197385.1</v>
      </c>
      <c r="BD15" s="32">
        <v>222614.9</v>
      </c>
      <c r="BE15" s="33">
        <f t="shared" ref="BE15:BE20" si="7">BB15/BB$21</f>
        <v>0.38645564961354434</v>
      </c>
    </row>
    <row r="16" spans="1:57" x14ac:dyDescent="0.25">
      <c r="A16" s="30" t="s">
        <v>66</v>
      </c>
      <c r="B16" s="31">
        <v>12200</v>
      </c>
      <c r="C16" s="32">
        <v>8898.17</v>
      </c>
      <c r="D16" s="32">
        <v>15501.83</v>
      </c>
      <c r="E16" s="33">
        <f t="shared" si="0"/>
        <v>0.24696356275303644</v>
      </c>
      <c r="F16" s="31">
        <v>546800</v>
      </c>
      <c r="G16" s="32">
        <v>528729.59999999998</v>
      </c>
      <c r="H16" s="32">
        <v>564870.40000000002</v>
      </c>
      <c r="I16" s="33">
        <f t="shared" si="1"/>
        <v>0.49591873752947579</v>
      </c>
      <c r="J16" s="31">
        <v>636600</v>
      </c>
      <c r="K16" s="32">
        <v>615338.36</v>
      </c>
      <c r="L16" s="32">
        <v>657861.64</v>
      </c>
      <c r="M16" s="40">
        <f t="shared" si="2"/>
        <v>0.36100714528751277</v>
      </c>
      <c r="N16" s="32"/>
      <c r="O16" s="32"/>
      <c r="P16" s="32"/>
      <c r="Q16" s="41"/>
      <c r="R16" s="31">
        <v>266400</v>
      </c>
      <c r="S16" s="32">
        <v>251536.68</v>
      </c>
      <c r="T16" s="32">
        <v>281263.32</v>
      </c>
      <c r="U16" s="40">
        <f t="shared" si="3"/>
        <v>0.30691244239631338</v>
      </c>
      <c r="V16" s="32"/>
      <c r="W16" s="32"/>
      <c r="X16" s="32"/>
      <c r="Y16" s="41"/>
      <c r="Z16" s="31">
        <v>504000</v>
      </c>
      <c r="AA16" s="32">
        <v>485539.73</v>
      </c>
      <c r="AB16" s="32">
        <v>522460.27</v>
      </c>
      <c r="AC16" s="40">
        <f t="shared" si="4"/>
        <v>0.40599323344610921</v>
      </c>
      <c r="AD16" s="32"/>
      <c r="AE16" s="32"/>
      <c r="AF16" s="32"/>
      <c r="AG16" s="32"/>
      <c r="AH16" s="32"/>
      <c r="AI16" s="32"/>
      <c r="AJ16" s="32"/>
      <c r="AK16" s="41"/>
      <c r="AL16" s="31">
        <v>717200</v>
      </c>
      <c r="AM16" s="32">
        <v>697185.61</v>
      </c>
      <c r="AN16" s="32">
        <v>737214.39</v>
      </c>
      <c r="AO16" s="40">
        <f t="shared" si="5"/>
        <v>0.51419558359621453</v>
      </c>
      <c r="AP16" s="32"/>
      <c r="AQ16" s="32"/>
      <c r="AR16" s="32"/>
      <c r="AS16" s="41"/>
      <c r="AT16" s="31">
        <v>348600</v>
      </c>
      <c r="AU16" s="32">
        <v>332390.03999999998</v>
      </c>
      <c r="AV16" s="32">
        <v>364809.96</v>
      </c>
      <c r="AW16" s="40">
        <f t="shared" si="6"/>
        <v>0.3775178687459389</v>
      </c>
      <c r="AX16" s="32"/>
      <c r="AY16" s="32"/>
      <c r="AZ16" s="32"/>
      <c r="BA16" s="41"/>
      <c r="BB16" s="31">
        <v>184800</v>
      </c>
      <c r="BC16" s="32">
        <v>173123.44</v>
      </c>
      <c r="BD16" s="32">
        <v>196476.56</v>
      </c>
      <c r="BE16" s="33">
        <f t="shared" si="7"/>
        <v>0.34008097165991902</v>
      </c>
    </row>
    <row r="17" spans="1:57" x14ac:dyDescent="0.25">
      <c r="A17" s="30" t="s">
        <v>67</v>
      </c>
      <c r="B17" s="31">
        <v>4000</v>
      </c>
      <c r="C17" s="32">
        <v>2278.65</v>
      </c>
      <c r="D17" s="32">
        <v>5721.35</v>
      </c>
      <c r="E17" s="33">
        <f t="shared" si="0"/>
        <v>8.0971659919028341E-2</v>
      </c>
      <c r="F17" s="31">
        <v>67000</v>
      </c>
      <c r="G17" s="32">
        <v>59708.39</v>
      </c>
      <c r="H17" s="32">
        <v>74291.61</v>
      </c>
      <c r="I17" s="33">
        <f t="shared" si="1"/>
        <v>6.0765463450027209E-2</v>
      </c>
      <c r="J17" s="31">
        <v>198200</v>
      </c>
      <c r="K17" s="32">
        <v>185593</v>
      </c>
      <c r="L17" s="32">
        <v>210807</v>
      </c>
      <c r="M17" s="40">
        <f t="shared" si="2"/>
        <v>0.1123965067483271</v>
      </c>
      <c r="N17" s="32"/>
      <c r="O17" s="32"/>
      <c r="P17" s="32"/>
      <c r="Q17" s="41"/>
      <c r="R17" s="31">
        <v>116000</v>
      </c>
      <c r="S17" s="32">
        <v>106180.85</v>
      </c>
      <c r="T17" s="32">
        <v>125819.15</v>
      </c>
      <c r="U17" s="40">
        <f t="shared" si="3"/>
        <v>0.13364055299539171</v>
      </c>
      <c r="V17" s="32"/>
      <c r="W17" s="32"/>
      <c r="X17" s="32"/>
      <c r="Y17" s="41"/>
      <c r="Z17" s="31">
        <v>114400</v>
      </c>
      <c r="AA17" s="32">
        <v>104989.37</v>
      </c>
      <c r="AB17" s="32">
        <v>123810.63</v>
      </c>
      <c r="AC17" s="40">
        <f t="shared" si="4"/>
        <v>9.2154019655227973E-2</v>
      </c>
      <c r="AD17" s="32"/>
      <c r="AE17" s="32"/>
      <c r="AF17" s="32"/>
      <c r="AG17" s="32"/>
      <c r="AH17" s="32"/>
      <c r="AI17" s="32"/>
      <c r="AJ17" s="32"/>
      <c r="AK17" s="41"/>
      <c r="AL17" s="31">
        <v>86400</v>
      </c>
      <c r="AM17" s="32">
        <v>78100.539999999994</v>
      </c>
      <c r="AN17" s="32">
        <v>94699.46</v>
      </c>
      <c r="AO17" s="40">
        <f t="shared" si="5"/>
        <v>6.1944364783481504E-2</v>
      </c>
      <c r="AP17" s="32"/>
      <c r="AQ17" s="32"/>
      <c r="AR17" s="32"/>
      <c r="AS17" s="41"/>
      <c r="AT17" s="31">
        <v>94800</v>
      </c>
      <c r="AU17" s="32">
        <v>85996.93</v>
      </c>
      <c r="AV17" s="32">
        <v>103603.07</v>
      </c>
      <c r="AW17" s="40">
        <f t="shared" si="6"/>
        <v>0.10266406757634827</v>
      </c>
      <c r="AX17" s="32"/>
      <c r="AY17" s="32"/>
      <c r="AZ17" s="32"/>
      <c r="BA17" s="41"/>
      <c r="BB17" s="31">
        <v>63600</v>
      </c>
      <c r="BC17" s="32">
        <v>56601.27</v>
      </c>
      <c r="BD17" s="32">
        <v>70598.73</v>
      </c>
      <c r="BE17" s="33">
        <f t="shared" si="7"/>
        <v>0.11704085388295915</v>
      </c>
    </row>
    <row r="18" spans="1:57" x14ac:dyDescent="0.25">
      <c r="A18" s="30" t="s">
        <v>68</v>
      </c>
      <c r="B18" s="31">
        <v>800</v>
      </c>
      <c r="C18" s="32">
        <v>24.5</v>
      </c>
      <c r="D18" s="32">
        <v>1575.5</v>
      </c>
      <c r="E18" s="33">
        <f t="shared" si="0"/>
        <v>1.6194331983805668E-2</v>
      </c>
      <c r="F18" s="31">
        <v>14400</v>
      </c>
      <c r="G18" s="32">
        <v>10889.01</v>
      </c>
      <c r="H18" s="32">
        <v>17910.990000000002</v>
      </c>
      <c r="I18" s="33">
        <f t="shared" si="1"/>
        <v>1.306003990567749E-2</v>
      </c>
      <c r="J18" s="31">
        <v>35600</v>
      </c>
      <c r="K18" s="32">
        <v>29693.25</v>
      </c>
      <c r="L18" s="32">
        <v>41506.75</v>
      </c>
      <c r="M18" s="40">
        <f t="shared" si="2"/>
        <v>2.0188272655098104E-2</v>
      </c>
      <c r="N18" s="32"/>
      <c r="O18" s="32"/>
      <c r="P18" s="32"/>
      <c r="Q18" s="41"/>
      <c r="R18" s="31">
        <v>14000</v>
      </c>
      <c r="S18" s="32">
        <v>10367.49</v>
      </c>
      <c r="T18" s="32">
        <v>17632.509999999998</v>
      </c>
      <c r="U18" s="40">
        <f t="shared" si="3"/>
        <v>1.6129032258064516E-2</v>
      </c>
      <c r="V18" s="32"/>
      <c r="W18" s="32"/>
      <c r="X18" s="32"/>
      <c r="Y18" s="41"/>
      <c r="Z18" s="31">
        <v>11200</v>
      </c>
      <c r="AA18" s="32">
        <v>7895.88</v>
      </c>
      <c r="AB18" s="32">
        <v>14504.12</v>
      </c>
      <c r="AC18" s="40">
        <f t="shared" si="4"/>
        <v>9.0220718543579832E-3</v>
      </c>
      <c r="AD18" s="32"/>
      <c r="AE18" s="32"/>
      <c r="AF18" s="32"/>
      <c r="AG18" s="32"/>
      <c r="AH18" s="32"/>
      <c r="AI18" s="32"/>
      <c r="AJ18" s="32"/>
      <c r="AK18" s="41"/>
      <c r="AL18" s="31">
        <v>15400</v>
      </c>
      <c r="AM18" s="32">
        <v>11492.17</v>
      </c>
      <c r="AN18" s="32">
        <v>19307.830000000002</v>
      </c>
      <c r="AO18" s="40">
        <f t="shared" si="5"/>
        <v>1.1041009463722398E-2</v>
      </c>
      <c r="AP18" s="32"/>
      <c r="AQ18" s="32"/>
      <c r="AR18" s="32"/>
      <c r="AS18" s="41"/>
      <c r="AT18" s="31">
        <v>3800</v>
      </c>
      <c r="AU18" s="32">
        <v>2009.72</v>
      </c>
      <c r="AV18" s="32">
        <v>5590.28</v>
      </c>
      <c r="AW18" s="40">
        <f t="shared" si="6"/>
        <v>4.11522633744856E-3</v>
      </c>
      <c r="AX18" s="32"/>
      <c r="AY18" s="32"/>
      <c r="AZ18" s="32"/>
      <c r="BA18" s="41"/>
      <c r="BB18" s="31">
        <v>5400</v>
      </c>
      <c r="BC18" s="32">
        <v>2967.32</v>
      </c>
      <c r="BD18" s="32">
        <v>7832.68</v>
      </c>
      <c r="BE18" s="33">
        <f t="shared" si="7"/>
        <v>9.937430990062569E-3</v>
      </c>
    </row>
    <row r="19" spans="1:57" x14ac:dyDescent="0.25">
      <c r="A19" s="29" t="s">
        <v>69</v>
      </c>
      <c r="B19" s="17">
        <v>24800</v>
      </c>
      <c r="C19" s="13">
        <v>20706.810000000001</v>
      </c>
      <c r="D19" s="13">
        <v>28893.19</v>
      </c>
      <c r="E19" s="16">
        <f t="shared" si="0"/>
        <v>0.50202429149797567</v>
      </c>
      <c r="F19" s="17">
        <v>100000</v>
      </c>
      <c r="G19" s="13">
        <v>90453.72</v>
      </c>
      <c r="H19" s="13">
        <v>109546.28</v>
      </c>
      <c r="I19" s="16">
        <f t="shared" si="1"/>
        <v>9.0694721567204789E-2</v>
      </c>
      <c r="J19" s="17">
        <v>108400</v>
      </c>
      <c r="K19" s="13">
        <v>98319.72</v>
      </c>
      <c r="L19" s="13">
        <v>118480.28</v>
      </c>
      <c r="M19" s="14">
        <f t="shared" si="2"/>
        <v>6.1472156062152658E-2</v>
      </c>
      <c r="N19" s="13"/>
      <c r="O19" s="13"/>
      <c r="P19" s="13"/>
      <c r="Q19" s="22"/>
      <c r="R19" s="17">
        <v>81800</v>
      </c>
      <c r="S19" s="13">
        <v>72936.84</v>
      </c>
      <c r="T19" s="13">
        <v>90663.16</v>
      </c>
      <c r="U19" s="14">
        <f t="shared" si="3"/>
        <v>9.4239631336405533E-2</v>
      </c>
      <c r="V19" s="13"/>
      <c r="W19" s="13"/>
      <c r="X19" s="13"/>
      <c r="Y19" s="22"/>
      <c r="Z19" s="17">
        <v>114000</v>
      </c>
      <c r="AA19" s="13">
        <v>103680.13</v>
      </c>
      <c r="AB19" s="13">
        <v>124319.87</v>
      </c>
      <c r="AC19" s="14">
        <f t="shared" si="4"/>
        <v>9.1831802803286608E-2</v>
      </c>
      <c r="AD19" s="13"/>
      <c r="AE19" s="13"/>
      <c r="AF19" s="13"/>
      <c r="AG19" s="13"/>
      <c r="AH19" s="13"/>
      <c r="AI19" s="13"/>
      <c r="AJ19" s="13"/>
      <c r="AK19" s="22"/>
      <c r="AL19" s="17">
        <v>109600</v>
      </c>
      <c r="AM19" s="13">
        <v>99342.399999999994</v>
      </c>
      <c r="AN19" s="13">
        <v>119857.60000000001</v>
      </c>
      <c r="AO19" s="14">
        <f t="shared" si="5"/>
        <v>7.857757384571265E-2</v>
      </c>
      <c r="AP19" s="13"/>
      <c r="AQ19" s="13"/>
      <c r="AR19" s="13"/>
      <c r="AS19" s="22"/>
      <c r="AT19" s="17">
        <v>76000</v>
      </c>
      <c r="AU19" s="13">
        <v>67448.94</v>
      </c>
      <c r="AV19" s="13">
        <v>84551.06</v>
      </c>
      <c r="AW19" s="14">
        <f t="shared" si="6"/>
        <v>8.2304526748971193E-2</v>
      </c>
      <c r="AX19" s="13"/>
      <c r="AY19" s="13"/>
      <c r="AZ19" s="13"/>
      <c r="BA19" s="22"/>
      <c r="BB19" s="17">
        <v>67200</v>
      </c>
      <c r="BC19" s="13">
        <v>59219.06</v>
      </c>
      <c r="BD19" s="13">
        <v>75180.94</v>
      </c>
      <c r="BE19" s="16">
        <f t="shared" si="7"/>
        <v>0.12366580787633419</v>
      </c>
    </row>
    <row r="20" spans="1:57" ht="15.75" thickBot="1" x14ac:dyDescent="0.3">
      <c r="A20" s="45" t="s">
        <v>27</v>
      </c>
      <c r="B20" s="46">
        <v>2200</v>
      </c>
      <c r="C20" s="47">
        <v>947.49</v>
      </c>
      <c r="D20" s="47">
        <v>3452.51</v>
      </c>
      <c r="E20" s="48">
        <f t="shared" si="0"/>
        <v>4.4534412955465584E-2</v>
      </c>
      <c r="F20" s="46">
        <v>34600</v>
      </c>
      <c r="G20" s="47">
        <v>29479.54</v>
      </c>
      <c r="H20" s="47">
        <v>39720.46</v>
      </c>
      <c r="I20" s="48">
        <f t="shared" si="1"/>
        <v>3.138037366225286E-2</v>
      </c>
      <c r="J20" s="46">
        <v>44000</v>
      </c>
      <c r="K20" s="47">
        <v>38167.78</v>
      </c>
      <c r="L20" s="47">
        <v>49832.22</v>
      </c>
      <c r="M20" s="49">
        <f t="shared" si="2"/>
        <v>2.4951797663604402E-2</v>
      </c>
      <c r="N20" s="47"/>
      <c r="O20" s="47"/>
      <c r="P20" s="47"/>
      <c r="Q20" s="50"/>
      <c r="R20" s="46">
        <v>41800</v>
      </c>
      <c r="S20" s="47">
        <v>35857.919999999998</v>
      </c>
      <c r="T20" s="47">
        <v>47742.080000000002</v>
      </c>
      <c r="U20" s="49">
        <f t="shared" si="3"/>
        <v>4.8156682027649771E-2</v>
      </c>
      <c r="V20" s="47"/>
      <c r="W20" s="47"/>
      <c r="X20" s="47"/>
      <c r="Y20" s="50"/>
      <c r="Z20" s="46">
        <v>35000</v>
      </c>
      <c r="AA20" s="47">
        <v>29747.759999999998</v>
      </c>
      <c r="AB20" s="47">
        <v>40252.239999999998</v>
      </c>
      <c r="AC20" s="49">
        <f t="shared" si="4"/>
        <v>2.8193974544868695E-2</v>
      </c>
      <c r="AD20" s="47"/>
      <c r="AE20" s="47"/>
      <c r="AF20" s="47"/>
      <c r="AG20" s="47"/>
      <c r="AH20" s="47"/>
      <c r="AI20" s="47"/>
      <c r="AJ20" s="47"/>
      <c r="AK20" s="50"/>
      <c r="AL20" s="46">
        <v>39400</v>
      </c>
      <c r="AM20" s="47">
        <v>33880.32</v>
      </c>
      <c r="AN20" s="47">
        <v>44919.68</v>
      </c>
      <c r="AO20" s="49">
        <f t="shared" si="5"/>
        <v>2.8247777459133927E-2</v>
      </c>
      <c r="AP20" s="47"/>
      <c r="AQ20" s="47"/>
      <c r="AR20" s="47"/>
      <c r="AS20" s="50"/>
      <c r="AT20" s="46">
        <v>29000</v>
      </c>
      <c r="AU20" s="47">
        <v>24291.54</v>
      </c>
      <c r="AV20" s="47">
        <v>33708.46</v>
      </c>
      <c r="AW20" s="49">
        <f t="shared" si="6"/>
        <v>3.1405674680528482E-2</v>
      </c>
      <c r="AX20" s="47"/>
      <c r="AY20" s="47"/>
      <c r="AZ20" s="47"/>
      <c r="BA20" s="50"/>
      <c r="BB20" s="46">
        <v>12400</v>
      </c>
      <c r="BC20" s="47">
        <v>9330.19</v>
      </c>
      <c r="BD20" s="47">
        <v>15469.81</v>
      </c>
      <c r="BE20" s="48">
        <f t="shared" si="7"/>
        <v>2.2819285977180713E-2</v>
      </c>
    </row>
    <row r="21" spans="1:57" ht="15.75" thickBot="1" x14ac:dyDescent="0.3">
      <c r="A21" s="51" t="s">
        <v>37</v>
      </c>
      <c r="B21" s="52">
        <v>49400</v>
      </c>
      <c r="C21" s="53">
        <v>46521.23</v>
      </c>
      <c r="D21" s="53">
        <v>52278.77</v>
      </c>
      <c r="E21" s="54">
        <f>SUM(E15:E20)</f>
        <v>0.99999999999999989</v>
      </c>
      <c r="F21" s="52">
        <v>1102600</v>
      </c>
      <c r="G21" s="53">
        <v>1094799.23</v>
      </c>
      <c r="H21" s="53">
        <v>1110400.77</v>
      </c>
      <c r="I21" s="54">
        <f>SUM(I15:I20)</f>
        <v>1</v>
      </c>
      <c r="J21" s="52">
        <v>1763400</v>
      </c>
      <c r="K21" s="53">
        <v>1755248.87</v>
      </c>
      <c r="L21" s="53">
        <v>1771551.13</v>
      </c>
      <c r="M21" s="55">
        <f>SUM(M15:M20)</f>
        <v>1</v>
      </c>
      <c r="N21" s="53"/>
      <c r="O21" s="53"/>
      <c r="P21" s="53"/>
      <c r="Q21" s="56"/>
      <c r="R21" s="52">
        <v>868000</v>
      </c>
      <c r="S21" s="53">
        <v>860892.39</v>
      </c>
      <c r="T21" s="53">
        <v>875107.61</v>
      </c>
      <c r="U21" s="55">
        <f>SUM(U15:U20)</f>
        <v>1</v>
      </c>
      <c r="V21" s="53"/>
      <c r="W21" s="53"/>
      <c r="X21" s="53"/>
      <c r="Y21" s="56"/>
      <c r="Z21" s="52">
        <v>1241400</v>
      </c>
      <c r="AA21" s="53">
        <v>1233647.8999999999</v>
      </c>
      <c r="AB21" s="53">
        <v>1249152.1000000001</v>
      </c>
      <c r="AC21" s="55">
        <f>SUM(AC15:AC20)</f>
        <v>1</v>
      </c>
      <c r="AD21" s="53"/>
      <c r="AE21" s="53"/>
      <c r="AF21" s="53"/>
      <c r="AG21" s="53"/>
      <c r="AH21" s="53"/>
      <c r="AI21" s="53"/>
      <c r="AJ21" s="53"/>
      <c r="AK21" s="56"/>
      <c r="AL21" s="52">
        <v>1394800</v>
      </c>
      <c r="AM21" s="53">
        <v>1386911.52</v>
      </c>
      <c r="AN21" s="53">
        <v>1402688.48</v>
      </c>
      <c r="AO21" s="55">
        <f>SUM(AO15:AO20)</f>
        <v>1</v>
      </c>
      <c r="AP21" s="53"/>
      <c r="AQ21" s="53"/>
      <c r="AR21" s="53"/>
      <c r="AS21" s="56"/>
      <c r="AT21" s="52">
        <v>923400</v>
      </c>
      <c r="AU21" s="53">
        <v>916543.24</v>
      </c>
      <c r="AV21" s="53">
        <v>930256.76</v>
      </c>
      <c r="AW21" s="55">
        <f>SUM(AW15:AW20)</f>
        <v>0.99999999999999989</v>
      </c>
      <c r="AX21" s="53"/>
      <c r="AY21" s="53"/>
      <c r="AZ21" s="53"/>
      <c r="BA21" s="56"/>
      <c r="BB21" s="52">
        <v>543400</v>
      </c>
      <c r="BC21" s="53">
        <v>537769.5</v>
      </c>
      <c r="BD21" s="53">
        <v>549030.5</v>
      </c>
      <c r="BE21" s="54">
        <f>SUM(BE15:BE20)</f>
        <v>1</v>
      </c>
    </row>
    <row r="22" spans="1:57" x14ac:dyDescent="0.25">
      <c r="A22" s="5"/>
      <c r="B22" s="23"/>
      <c r="C22" s="24"/>
      <c r="D22" s="24"/>
      <c r="E22" s="27"/>
      <c r="F22" s="23"/>
      <c r="G22" s="24"/>
      <c r="H22" s="24"/>
      <c r="I22" s="27"/>
      <c r="J22" s="23"/>
      <c r="K22" s="24"/>
      <c r="L22" s="24"/>
      <c r="M22" s="24"/>
      <c r="N22" s="24"/>
      <c r="O22" s="24"/>
      <c r="P22" s="24"/>
      <c r="Q22" s="27"/>
      <c r="R22" s="23"/>
      <c r="S22" s="24"/>
      <c r="T22" s="24"/>
      <c r="U22" s="24"/>
      <c r="V22" s="24"/>
      <c r="W22" s="24"/>
      <c r="X22" s="24"/>
      <c r="Y22" s="27"/>
      <c r="Z22" s="23"/>
      <c r="AA22" s="24"/>
      <c r="AB22" s="24"/>
      <c r="AC22" s="24"/>
      <c r="AD22" s="24"/>
      <c r="AE22" s="24"/>
      <c r="AF22" s="24"/>
      <c r="AG22" s="24"/>
      <c r="AH22" s="19"/>
      <c r="AI22" s="19"/>
      <c r="AJ22" s="19"/>
      <c r="AK22" s="20"/>
      <c r="AL22" s="18"/>
      <c r="AM22" s="19"/>
      <c r="AN22" s="19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19"/>
      <c r="AZ22" s="19"/>
      <c r="BA22" s="20"/>
      <c r="BB22" s="18"/>
      <c r="BC22" s="19"/>
      <c r="BD22" s="19"/>
      <c r="BE22" s="20"/>
    </row>
    <row r="23" spans="1:57" ht="15.75" thickBot="1" x14ac:dyDescent="0.3">
      <c r="A23" s="5"/>
      <c r="B23" s="25"/>
      <c r="C23" s="26"/>
      <c r="D23" s="26"/>
      <c r="E23" s="28"/>
      <c r="F23" s="25"/>
      <c r="G23" s="26"/>
      <c r="H23" s="26"/>
      <c r="I23" s="28"/>
      <c r="J23" s="25"/>
      <c r="K23" s="26"/>
      <c r="L23" s="26"/>
      <c r="M23" s="26"/>
      <c r="N23" s="26"/>
      <c r="O23" s="26"/>
      <c r="P23" s="26"/>
      <c r="Q23" s="28"/>
      <c r="R23" s="25"/>
      <c r="S23" s="26"/>
      <c r="T23" s="26"/>
      <c r="U23" s="26"/>
      <c r="V23" s="26"/>
      <c r="W23" s="26"/>
      <c r="X23" s="26"/>
      <c r="Y23" s="28"/>
      <c r="Z23" s="25"/>
      <c r="AA23" s="26"/>
      <c r="AB23" s="26"/>
      <c r="AC23" s="26"/>
      <c r="AD23" s="26"/>
      <c r="AE23" s="26"/>
      <c r="AF23" s="26"/>
      <c r="AG23" s="26"/>
      <c r="AH23" s="19"/>
      <c r="AI23" s="19"/>
      <c r="AJ23" s="19"/>
      <c r="AK23" s="20"/>
      <c r="AL23" s="18"/>
      <c r="AM23" s="19"/>
      <c r="AN23" s="19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19"/>
      <c r="AZ23" s="19"/>
      <c r="BA23" s="20"/>
      <c r="BB23" s="18"/>
      <c r="BC23" s="19"/>
      <c r="BD23" s="19"/>
      <c r="BE23" s="20"/>
    </row>
    <row r="24" spans="1:57" x14ac:dyDescent="0.25">
      <c r="A24" s="11" t="s">
        <v>57</v>
      </c>
      <c r="B24" s="75" t="s">
        <v>38</v>
      </c>
      <c r="C24" s="76"/>
      <c r="D24" s="76"/>
      <c r="E24" s="77"/>
      <c r="F24" s="75" t="s">
        <v>39</v>
      </c>
      <c r="G24" s="76"/>
      <c r="H24" s="76"/>
      <c r="I24" s="77"/>
      <c r="J24" s="75" t="s">
        <v>40</v>
      </c>
      <c r="K24" s="76"/>
      <c r="L24" s="76"/>
      <c r="M24" s="77"/>
      <c r="N24" s="75" t="s">
        <v>41</v>
      </c>
      <c r="O24" s="76"/>
      <c r="P24" s="76"/>
      <c r="Q24" s="77"/>
      <c r="R24" s="75" t="s">
        <v>42</v>
      </c>
      <c r="S24" s="76"/>
      <c r="T24" s="76"/>
      <c r="U24" s="77"/>
      <c r="V24" s="75" t="s">
        <v>43</v>
      </c>
      <c r="W24" s="76"/>
      <c r="X24" s="76"/>
      <c r="Y24" s="77"/>
      <c r="Z24" s="75" t="s">
        <v>44</v>
      </c>
      <c r="AA24" s="76"/>
      <c r="AB24" s="76"/>
      <c r="AC24" s="77"/>
      <c r="AD24" s="75" t="s">
        <v>45</v>
      </c>
      <c r="AE24" s="76"/>
      <c r="AF24" s="76"/>
      <c r="AG24" s="77"/>
      <c r="AH24" s="72" t="s">
        <v>46</v>
      </c>
      <c r="AI24" s="73"/>
      <c r="AJ24" s="73"/>
      <c r="AK24" s="74"/>
      <c r="AL24" s="78" t="s">
        <v>47</v>
      </c>
      <c r="AM24" s="79"/>
      <c r="AN24" s="79"/>
      <c r="AO24" s="80"/>
      <c r="AP24" s="78" t="s">
        <v>48</v>
      </c>
      <c r="AQ24" s="79"/>
      <c r="AR24" s="79"/>
      <c r="AS24" s="80"/>
      <c r="AT24" s="78" t="s">
        <v>49</v>
      </c>
      <c r="AU24" s="79"/>
      <c r="AV24" s="79"/>
      <c r="AW24" s="80"/>
      <c r="AX24" s="78" t="s">
        <v>50</v>
      </c>
      <c r="AY24" s="79"/>
      <c r="AZ24" s="79"/>
      <c r="BA24" s="80"/>
      <c r="BB24" s="78" t="s">
        <v>51</v>
      </c>
      <c r="BC24" s="79"/>
      <c r="BD24" s="79"/>
      <c r="BE24" s="80"/>
    </row>
    <row r="25" spans="1:57" ht="15.75" thickBot="1" x14ac:dyDescent="0.3">
      <c r="A25" s="36" t="s">
        <v>70</v>
      </c>
      <c r="B25" s="37" t="s">
        <v>25</v>
      </c>
      <c r="C25" s="81" t="s">
        <v>52</v>
      </c>
      <c r="D25" s="81"/>
      <c r="E25" s="38" t="s">
        <v>64</v>
      </c>
      <c r="F25" s="37" t="s">
        <v>25</v>
      </c>
      <c r="G25" s="81" t="s">
        <v>52</v>
      </c>
      <c r="H25" s="81"/>
      <c r="I25" s="38" t="s">
        <v>64</v>
      </c>
      <c r="J25" s="37" t="s">
        <v>25</v>
      </c>
      <c r="K25" s="81" t="s">
        <v>52</v>
      </c>
      <c r="L25" s="81"/>
      <c r="M25" s="38" t="s">
        <v>64</v>
      </c>
      <c r="N25" s="37" t="s">
        <v>25</v>
      </c>
      <c r="O25" s="81" t="s">
        <v>52</v>
      </c>
      <c r="P25" s="81"/>
      <c r="Q25" s="38" t="s">
        <v>64</v>
      </c>
      <c r="R25" s="37" t="s">
        <v>25</v>
      </c>
      <c r="S25" s="81" t="s">
        <v>52</v>
      </c>
      <c r="T25" s="81"/>
      <c r="U25" s="38" t="s">
        <v>64</v>
      </c>
      <c r="V25" s="37" t="s">
        <v>25</v>
      </c>
      <c r="W25" s="81" t="s">
        <v>52</v>
      </c>
      <c r="X25" s="81"/>
      <c r="Y25" s="38" t="s">
        <v>64</v>
      </c>
      <c r="Z25" s="37" t="s">
        <v>25</v>
      </c>
      <c r="AA25" s="81" t="s">
        <v>52</v>
      </c>
      <c r="AB25" s="81"/>
      <c r="AC25" s="38" t="s">
        <v>64</v>
      </c>
      <c r="AD25" s="37" t="s">
        <v>25</v>
      </c>
      <c r="AE25" s="81" t="s">
        <v>52</v>
      </c>
      <c r="AF25" s="81"/>
      <c r="AG25" s="38" t="s">
        <v>64</v>
      </c>
      <c r="AH25" s="39" t="s">
        <v>25</v>
      </c>
      <c r="AI25" s="84" t="s">
        <v>52</v>
      </c>
      <c r="AJ25" s="84"/>
      <c r="AK25" s="38" t="s">
        <v>64</v>
      </c>
      <c r="AL25" s="39" t="s">
        <v>25</v>
      </c>
      <c r="AM25" s="84" t="s">
        <v>52</v>
      </c>
      <c r="AN25" s="84"/>
      <c r="AO25" s="38" t="s">
        <v>64</v>
      </c>
      <c r="AP25" s="39" t="s">
        <v>25</v>
      </c>
      <c r="AQ25" s="84" t="s">
        <v>52</v>
      </c>
      <c r="AR25" s="84"/>
      <c r="AS25" s="38" t="s">
        <v>64</v>
      </c>
      <c r="AT25" s="39" t="s">
        <v>25</v>
      </c>
      <c r="AU25" s="84" t="s">
        <v>52</v>
      </c>
      <c r="AV25" s="84"/>
      <c r="AW25" s="38" t="s">
        <v>64</v>
      </c>
      <c r="AX25" s="39" t="s">
        <v>25</v>
      </c>
      <c r="AY25" s="84" t="s">
        <v>52</v>
      </c>
      <c r="AZ25" s="84"/>
      <c r="BA25" s="38" t="s">
        <v>64</v>
      </c>
      <c r="BB25" s="39" t="s">
        <v>25</v>
      </c>
      <c r="BC25" s="84" t="s">
        <v>52</v>
      </c>
      <c r="BD25" s="84"/>
      <c r="BE25" s="38" t="s">
        <v>64</v>
      </c>
    </row>
    <row r="26" spans="1:57" x14ac:dyDescent="0.25">
      <c r="A26" s="61" t="s">
        <v>72</v>
      </c>
      <c r="B26" s="31">
        <v>5400</v>
      </c>
      <c r="C26" s="32">
        <v>2981.37</v>
      </c>
      <c r="D26" s="32">
        <v>7818.63</v>
      </c>
      <c r="E26" s="33">
        <f t="shared" ref="E26:E31" si="8">B26/B$32</f>
        <v>0.10931174089068826</v>
      </c>
      <c r="F26" s="31">
        <v>339800</v>
      </c>
      <c r="G26" s="32">
        <v>322751.90999999997</v>
      </c>
      <c r="H26" s="32">
        <v>356848.09</v>
      </c>
      <c r="I26" s="33">
        <f t="shared" ref="I26:I31" si="9">F26/F$32</f>
        <v>0.30818066388536186</v>
      </c>
      <c r="J26" s="31">
        <v>416200</v>
      </c>
      <c r="K26" s="32">
        <v>398904.56</v>
      </c>
      <c r="L26" s="32">
        <v>433495.44</v>
      </c>
      <c r="M26" s="33">
        <f t="shared" ref="M26:M31" si="10">J26/J$32</f>
        <v>0.4130607383882493</v>
      </c>
      <c r="N26" s="31">
        <v>324400</v>
      </c>
      <c r="O26" s="32">
        <v>309250.09000000003</v>
      </c>
      <c r="P26" s="32">
        <v>339549.91</v>
      </c>
      <c r="Q26" s="33">
        <f t="shared" ref="Q26:Q31" si="11">N26/N$32</f>
        <v>0.42921407779835935</v>
      </c>
      <c r="R26" s="31">
        <v>164000</v>
      </c>
      <c r="S26" s="32">
        <v>153721.17000000001</v>
      </c>
      <c r="T26" s="32">
        <v>174278.83</v>
      </c>
      <c r="U26" s="33">
        <f t="shared" ref="U26:U31" si="12">R26/R$32</f>
        <v>0.49427365883062085</v>
      </c>
      <c r="V26" s="31">
        <v>184000</v>
      </c>
      <c r="W26" s="32">
        <v>171666.69</v>
      </c>
      <c r="X26" s="32">
        <v>196333.31</v>
      </c>
      <c r="Y26" s="33">
        <f t="shared" ref="Y26:Y31" si="13">V26/V$32</f>
        <v>0.34315553897799328</v>
      </c>
      <c r="Z26" s="31">
        <v>149800</v>
      </c>
      <c r="AA26" s="32">
        <v>140070.29</v>
      </c>
      <c r="AB26" s="32">
        <v>159529.71</v>
      </c>
      <c r="AC26" s="33">
        <f t="shared" ref="AC26:AC31" si="14">Z26/Z$32</f>
        <v>0.47767857142857145</v>
      </c>
      <c r="AD26" s="31">
        <v>167000</v>
      </c>
      <c r="AE26" s="32">
        <v>155329.38</v>
      </c>
      <c r="AF26" s="32">
        <v>178670.62</v>
      </c>
      <c r="AG26" s="33">
        <f t="shared" ref="AG26:AG31" si="15">AD26/AD$32</f>
        <v>0.35069298614027722</v>
      </c>
      <c r="AH26" s="34">
        <v>146000</v>
      </c>
      <c r="AI26" s="35">
        <v>135042.37</v>
      </c>
      <c r="AJ26" s="35">
        <v>156957.63</v>
      </c>
      <c r="AK26" s="33">
        <f t="shared" ref="AK26:AK31" si="16">AH26/AH$32</f>
        <v>0.3232949512843224</v>
      </c>
      <c r="AL26" s="34">
        <v>213600</v>
      </c>
      <c r="AM26" s="35">
        <v>200602.12</v>
      </c>
      <c r="AN26" s="35">
        <v>226597.88</v>
      </c>
      <c r="AO26" s="33">
        <f t="shared" ref="AO26:AO31" si="17">AL26/AL$32</f>
        <v>0.31504424778761064</v>
      </c>
      <c r="AP26" s="34">
        <v>213200</v>
      </c>
      <c r="AQ26" s="35">
        <v>199381.52</v>
      </c>
      <c r="AR26" s="35">
        <v>227018.48</v>
      </c>
      <c r="AS26" s="33">
        <f t="shared" ref="AS26:AS31" si="18">AP26/AP$32</f>
        <v>0.2974330357142857</v>
      </c>
      <c r="AT26" s="34">
        <v>192600</v>
      </c>
      <c r="AU26" s="35">
        <v>179866.91</v>
      </c>
      <c r="AV26" s="35">
        <v>205333.09</v>
      </c>
      <c r="AW26" s="33">
        <f t="shared" ref="AW26:AW31" si="19">AT26/AT$32</f>
        <v>0.36504927975739199</v>
      </c>
      <c r="AX26" s="34">
        <v>178600</v>
      </c>
      <c r="AY26" s="35">
        <v>167185.54999999999</v>
      </c>
      <c r="AZ26" s="35">
        <v>190014.45</v>
      </c>
      <c r="BA26" s="33">
        <f t="shared" ref="BA26:BA31" si="20">AX26/AX$32</f>
        <v>0.4512379989893886</v>
      </c>
      <c r="BB26" s="34">
        <v>210000</v>
      </c>
      <c r="BC26" s="35">
        <v>197385.1</v>
      </c>
      <c r="BD26" s="35">
        <v>222614.9</v>
      </c>
      <c r="BE26" s="33">
        <f t="shared" ref="BE26:BE31" si="21">BB26/BB$32</f>
        <v>0.38645564961354434</v>
      </c>
    </row>
    <row r="27" spans="1:57" x14ac:dyDescent="0.25">
      <c r="A27" s="30" t="s">
        <v>66</v>
      </c>
      <c r="B27" s="31">
        <v>12200</v>
      </c>
      <c r="C27" s="32">
        <v>8898.17</v>
      </c>
      <c r="D27" s="32">
        <v>15501.83</v>
      </c>
      <c r="E27" s="33">
        <f t="shared" si="8"/>
        <v>0.24696356275303644</v>
      </c>
      <c r="F27" s="31">
        <v>546800</v>
      </c>
      <c r="G27" s="32">
        <v>528729.59999999998</v>
      </c>
      <c r="H27" s="32">
        <v>564870.40000000002</v>
      </c>
      <c r="I27" s="33">
        <f t="shared" si="9"/>
        <v>0.49591873752947579</v>
      </c>
      <c r="J27" s="31">
        <v>362000</v>
      </c>
      <c r="K27" s="32">
        <v>345937.58</v>
      </c>
      <c r="L27" s="32">
        <v>378062.42</v>
      </c>
      <c r="M27" s="33">
        <f t="shared" si="10"/>
        <v>0.3592695514092894</v>
      </c>
      <c r="N27" s="31">
        <v>274600</v>
      </c>
      <c r="O27" s="32">
        <v>260590.41</v>
      </c>
      <c r="P27" s="32">
        <v>288609.59000000003</v>
      </c>
      <c r="Q27" s="33">
        <f t="shared" si="11"/>
        <v>0.3633236305901032</v>
      </c>
      <c r="R27" s="31">
        <v>68000</v>
      </c>
      <c r="S27" s="32">
        <v>60193.87</v>
      </c>
      <c r="T27" s="32">
        <v>75806.13</v>
      </c>
      <c r="U27" s="33">
        <f t="shared" si="12"/>
        <v>0.2049427365883062</v>
      </c>
      <c r="V27" s="31">
        <v>198400</v>
      </c>
      <c r="W27" s="32">
        <v>186069.01</v>
      </c>
      <c r="X27" s="32">
        <v>210730.99</v>
      </c>
      <c r="Y27" s="33">
        <f t="shared" si="13"/>
        <v>0.37001118985453191</v>
      </c>
      <c r="Z27" s="31">
        <v>80600</v>
      </c>
      <c r="AA27" s="32">
        <v>72542.710000000006</v>
      </c>
      <c r="AB27" s="32">
        <v>88657.29</v>
      </c>
      <c r="AC27" s="33">
        <f t="shared" si="14"/>
        <v>0.25701530612244899</v>
      </c>
      <c r="AD27" s="31">
        <v>210200</v>
      </c>
      <c r="AE27" s="32">
        <v>198422.09</v>
      </c>
      <c r="AF27" s="32">
        <v>221977.91</v>
      </c>
      <c r="AG27" s="33">
        <f t="shared" si="15"/>
        <v>0.44141117177656447</v>
      </c>
      <c r="AH27" s="34">
        <v>213200</v>
      </c>
      <c r="AI27" s="35">
        <v>201931.22</v>
      </c>
      <c r="AJ27" s="35">
        <v>224468.78</v>
      </c>
      <c r="AK27" s="33">
        <f t="shared" si="16"/>
        <v>0.47209920283436668</v>
      </c>
      <c r="AL27" s="34">
        <v>344000</v>
      </c>
      <c r="AM27" s="35">
        <v>330420.09000000003</v>
      </c>
      <c r="AN27" s="35">
        <v>357579.91</v>
      </c>
      <c r="AO27" s="33">
        <f t="shared" si="17"/>
        <v>0.50737463126843663</v>
      </c>
      <c r="AP27" s="34">
        <v>373200</v>
      </c>
      <c r="AQ27" s="35">
        <v>358262.81</v>
      </c>
      <c r="AR27" s="35">
        <v>388137.19</v>
      </c>
      <c r="AS27" s="33">
        <f t="shared" si="18"/>
        <v>0.5206473214285714</v>
      </c>
      <c r="AT27" s="34">
        <v>223200</v>
      </c>
      <c r="AU27" s="35">
        <v>210598.03</v>
      </c>
      <c r="AV27" s="35">
        <v>235801.97</v>
      </c>
      <c r="AW27" s="33">
        <f t="shared" si="19"/>
        <v>0.42304776345716449</v>
      </c>
      <c r="AX27" s="34">
        <v>125400</v>
      </c>
      <c r="AY27" s="35">
        <v>115229.88</v>
      </c>
      <c r="AZ27" s="35">
        <v>135570.12</v>
      </c>
      <c r="BA27" s="33">
        <f t="shared" si="20"/>
        <v>0.31682668014148557</v>
      </c>
      <c r="BB27" s="34">
        <v>184800</v>
      </c>
      <c r="BC27" s="35">
        <v>173123.44</v>
      </c>
      <c r="BD27" s="35">
        <v>196476.56</v>
      </c>
      <c r="BE27" s="33">
        <f t="shared" si="21"/>
        <v>0.34008097165991902</v>
      </c>
    </row>
    <row r="28" spans="1:57" x14ac:dyDescent="0.25">
      <c r="A28" s="30" t="s">
        <v>67</v>
      </c>
      <c r="B28" s="31">
        <v>4000</v>
      </c>
      <c r="C28" s="32">
        <v>2278.65</v>
      </c>
      <c r="D28" s="32">
        <v>5721.35</v>
      </c>
      <c r="E28" s="33">
        <f t="shared" si="8"/>
        <v>8.0971659919028341E-2</v>
      </c>
      <c r="F28" s="31">
        <v>67000</v>
      </c>
      <c r="G28" s="32">
        <v>59708.39</v>
      </c>
      <c r="H28" s="32">
        <v>74291.61</v>
      </c>
      <c r="I28" s="33">
        <f t="shared" si="9"/>
        <v>6.0765463450027209E-2</v>
      </c>
      <c r="J28" s="31">
        <v>112600</v>
      </c>
      <c r="K28" s="32">
        <v>103164.69</v>
      </c>
      <c r="L28" s="32">
        <v>122035.31</v>
      </c>
      <c r="M28" s="33">
        <f t="shared" si="10"/>
        <v>0.11175069472012704</v>
      </c>
      <c r="N28" s="31">
        <v>85600</v>
      </c>
      <c r="O28" s="32">
        <v>77222.62</v>
      </c>
      <c r="P28" s="32">
        <v>93977.38</v>
      </c>
      <c r="Q28" s="33">
        <f t="shared" si="11"/>
        <v>0.11325747552262504</v>
      </c>
      <c r="R28" s="31">
        <v>56600</v>
      </c>
      <c r="S28" s="32">
        <v>49788.2</v>
      </c>
      <c r="T28" s="32">
        <v>63411.8</v>
      </c>
      <c r="U28" s="33">
        <f t="shared" si="12"/>
        <v>0.17058468957203135</v>
      </c>
      <c r="V28" s="31">
        <v>59400</v>
      </c>
      <c r="W28" s="32">
        <v>52385.53</v>
      </c>
      <c r="X28" s="32">
        <v>66414.47</v>
      </c>
      <c r="Y28" s="33">
        <f t="shared" si="13"/>
        <v>0.11077955986572174</v>
      </c>
      <c r="Z28" s="31">
        <v>37600</v>
      </c>
      <c r="AA28" s="32">
        <v>32402.95</v>
      </c>
      <c r="AB28" s="32">
        <v>42797.05</v>
      </c>
      <c r="AC28" s="33">
        <f t="shared" si="14"/>
        <v>0.11989795918367346</v>
      </c>
      <c r="AD28" s="31">
        <v>42800</v>
      </c>
      <c r="AE28" s="32">
        <v>36938.699999999997</v>
      </c>
      <c r="AF28" s="32">
        <v>48661.3</v>
      </c>
      <c r="AG28" s="33">
        <f t="shared" si="15"/>
        <v>8.9878202435951279E-2</v>
      </c>
      <c r="AH28" s="34">
        <v>34000</v>
      </c>
      <c r="AI28" s="35">
        <v>28804.34</v>
      </c>
      <c r="AJ28" s="35">
        <v>39195.660000000003</v>
      </c>
      <c r="AK28" s="33">
        <f t="shared" si="16"/>
        <v>7.5287865367581933E-2</v>
      </c>
      <c r="AL28" s="34">
        <v>49800</v>
      </c>
      <c r="AM28" s="35">
        <v>43602.39</v>
      </c>
      <c r="AN28" s="35">
        <v>55997.61</v>
      </c>
      <c r="AO28" s="33">
        <f t="shared" si="17"/>
        <v>7.3451327433628325E-2</v>
      </c>
      <c r="AP28" s="34">
        <v>36600</v>
      </c>
      <c r="AQ28" s="35">
        <v>31093.77</v>
      </c>
      <c r="AR28" s="35">
        <v>42106.23</v>
      </c>
      <c r="AS28" s="33">
        <f t="shared" si="18"/>
        <v>5.1060267857142856E-2</v>
      </c>
      <c r="AT28" s="34">
        <v>52400</v>
      </c>
      <c r="AU28" s="35">
        <v>45848.82</v>
      </c>
      <c r="AV28" s="35">
        <v>58951.18</v>
      </c>
      <c r="AW28" s="33">
        <f t="shared" si="19"/>
        <v>9.9317664897649732E-2</v>
      </c>
      <c r="AX28" s="34">
        <v>42400</v>
      </c>
      <c r="AY28" s="35">
        <v>36497.65</v>
      </c>
      <c r="AZ28" s="35">
        <v>48302.35</v>
      </c>
      <c r="BA28" s="33">
        <f t="shared" si="20"/>
        <v>0.10712481051035877</v>
      </c>
      <c r="BB28" s="34">
        <v>63600</v>
      </c>
      <c r="BC28" s="35">
        <v>56601.27</v>
      </c>
      <c r="BD28" s="35">
        <v>70598.73</v>
      </c>
      <c r="BE28" s="33">
        <f t="shared" si="21"/>
        <v>0.11704085388295915</v>
      </c>
    </row>
    <row r="29" spans="1:57" x14ac:dyDescent="0.25">
      <c r="A29" s="30" t="s">
        <v>68</v>
      </c>
      <c r="B29" s="31">
        <v>800</v>
      </c>
      <c r="C29" s="32">
        <v>24.5</v>
      </c>
      <c r="D29" s="32">
        <v>1575.5</v>
      </c>
      <c r="E29" s="33">
        <f t="shared" si="8"/>
        <v>1.6194331983805668E-2</v>
      </c>
      <c r="F29" s="31">
        <v>14400</v>
      </c>
      <c r="G29" s="32">
        <v>10889.01</v>
      </c>
      <c r="H29" s="32">
        <v>17910.990000000002</v>
      </c>
      <c r="I29" s="33">
        <f t="shared" si="9"/>
        <v>1.306003990567749E-2</v>
      </c>
      <c r="J29" s="31">
        <v>29600</v>
      </c>
      <c r="K29" s="32">
        <v>24201.62</v>
      </c>
      <c r="L29" s="32">
        <v>34998.379999999997</v>
      </c>
      <c r="M29" s="33">
        <f t="shared" si="10"/>
        <v>2.9376736800317587E-2</v>
      </c>
      <c r="N29" s="31">
        <v>6000</v>
      </c>
      <c r="O29" s="32">
        <v>3662.46</v>
      </c>
      <c r="P29" s="32">
        <v>8337.5400000000009</v>
      </c>
      <c r="Q29" s="33">
        <f t="shared" si="11"/>
        <v>7.9386080973802599E-3</v>
      </c>
      <c r="R29" s="31">
        <v>5000</v>
      </c>
      <c r="S29" s="32">
        <v>2913.94</v>
      </c>
      <c r="T29" s="32">
        <v>7086.06</v>
      </c>
      <c r="U29" s="33">
        <f t="shared" si="12"/>
        <v>1.5069318866787222E-2</v>
      </c>
      <c r="V29" s="31">
        <v>9000</v>
      </c>
      <c r="W29" s="32">
        <v>6025.08</v>
      </c>
      <c r="X29" s="32">
        <v>11974.92</v>
      </c>
      <c r="Y29" s="33">
        <f t="shared" si="13"/>
        <v>1.6784781797836629E-2</v>
      </c>
      <c r="Z29" s="31">
        <v>3000</v>
      </c>
      <c r="AA29" s="32">
        <v>1302.48</v>
      </c>
      <c r="AB29" s="32">
        <v>4697.5200000000004</v>
      </c>
      <c r="AC29" s="33">
        <f t="shared" si="14"/>
        <v>9.5663265306122451E-3</v>
      </c>
      <c r="AD29" s="31">
        <v>4400</v>
      </c>
      <c r="AE29" s="32">
        <v>2265.96</v>
      </c>
      <c r="AF29" s="32">
        <v>6534.04</v>
      </c>
      <c r="AG29" s="33">
        <f t="shared" si="15"/>
        <v>9.2398152036959266E-3</v>
      </c>
      <c r="AH29" s="34">
        <v>3800</v>
      </c>
      <c r="AI29" s="35">
        <v>1931.78</v>
      </c>
      <c r="AJ29" s="35">
        <v>5668.22</v>
      </c>
      <c r="AK29" s="33">
        <f t="shared" si="16"/>
        <v>8.4145261293179802E-3</v>
      </c>
      <c r="AL29" s="34">
        <v>7000</v>
      </c>
      <c r="AM29" s="35">
        <v>4573.18</v>
      </c>
      <c r="AN29" s="35">
        <v>9426.82</v>
      </c>
      <c r="AO29" s="33">
        <f t="shared" si="17"/>
        <v>1.0324483775811209E-2</v>
      </c>
      <c r="AP29" s="34">
        <v>8400</v>
      </c>
      <c r="AQ29" s="35">
        <v>5336</v>
      </c>
      <c r="AR29" s="35">
        <v>11464</v>
      </c>
      <c r="AS29" s="33">
        <f t="shared" si="18"/>
        <v>1.171875E-2</v>
      </c>
      <c r="AT29" s="34">
        <v>2600</v>
      </c>
      <c r="AU29" s="35">
        <v>1087.3599999999999</v>
      </c>
      <c r="AV29" s="35">
        <v>4112.6400000000003</v>
      </c>
      <c r="AW29" s="33">
        <f t="shared" si="19"/>
        <v>4.9279757391963606E-3</v>
      </c>
      <c r="AX29" s="34">
        <v>1200</v>
      </c>
      <c r="AY29" s="35">
        <v>242.13</v>
      </c>
      <c r="AZ29" s="35">
        <v>2157.87</v>
      </c>
      <c r="BA29" s="33">
        <f t="shared" si="20"/>
        <v>3.0318342597271349E-3</v>
      </c>
      <c r="BB29" s="34">
        <v>5400</v>
      </c>
      <c r="BC29" s="35">
        <v>2967.32</v>
      </c>
      <c r="BD29" s="35">
        <v>7832.68</v>
      </c>
      <c r="BE29" s="33">
        <f t="shared" si="21"/>
        <v>9.937430990062569E-3</v>
      </c>
    </row>
    <row r="30" spans="1:57" x14ac:dyDescent="0.25">
      <c r="A30" s="29" t="s">
        <v>69</v>
      </c>
      <c r="B30" s="17">
        <v>24800</v>
      </c>
      <c r="C30" s="13">
        <v>20706.810000000001</v>
      </c>
      <c r="D30" s="13">
        <v>28893.19</v>
      </c>
      <c r="E30" s="16">
        <f t="shared" si="8"/>
        <v>0.50202429149797567</v>
      </c>
      <c r="F30" s="17">
        <v>100000</v>
      </c>
      <c r="G30" s="13">
        <v>90453.72</v>
      </c>
      <c r="H30" s="13">
        <v>109546.28</v>
      </c>
      <c r="I30" s="16">
        <f t="shared" si="9"/>
        <v>9.0694721567204789E-2</v>
      </c>
      <c r="J30" s="17">
        <v>60400</v>
      </c>
      <c r="K30" s="13">
        <v>52869.17</v>
      </c>
      <c r="L30" s="13">
        <v>67930.83</v>
      </c>
      <c r="M30" s="16">
        <f t="shared" si="10"/>
        <v>5.9944422389837236E-2</v>
      </c>
      <c r="N30" s="17">
        <v>48000</v>
      </c>
      <c r="O30" s="13">
        <v>41292.980000000003</v>
      </c>
      <c r="P30" s="13">
        <v>54707.02</v>
      </c>
      <c r="Q30" s="16">
        <f t="shared" si="11"/>
        <v>6.3508864779042079E-2</v>
      </c>
      <c r="R30" s="17">
        <v>23800</v>
      </c>
      <c r="S30" s="13">
        <v>19014.84</v>
      </c>
      <c r="T30" s="13">
        <v>28585.16</v>
      </c>
      <c r="U30" s="16">
        <f t="shared" si="12"/>
        <v>7.1729957805907171E-2</v>
      </c>
      <c r="V30" s="17">
        <v>58000</v>
      </c>
      <c r="W30" s="13">
        <v>50560.65</v>
      </c>
      <c r="X30" s="13">
        <v>65439.35</v>
      </c>
      <c r="Y30" s="16">
        <f t="shared" si="13"/>
        <v>0.10816859380828049</v>
      </c>
      <c r="Z30" s="17">
        <v>31400</v>
      </c>
      <c r="AA30" s="13">
        <v>26088.13</v>
      </c>
      <c r="AB30" s="13">
        <v>36711.870000000003</v>
      </c>
      <c r="AC30" s="16">
        <f t="shared" si="14"/>
        <v>0.10012755102040816</v>
      </c>
      <c r="AD30" s="17">
        <v>39600</v>
      </c>
      <c r="AE30" s="13">
        <v>33366.54</v>
      </c>
      <c r="AF30" s="13">
        <v>45833.46</v>
      </c>
      <c r="AG30" s="16">
        <f t="shared" si="15"/>
        <v>8.3158336833263333E-2</v>
      </c>
      <c r="AH30" s="21">
        <v>43000</v>
      </c>
      <c r="AI30" s="15">
        <v>36702.65</v>
      </c>
      <c r="AJ30" s="15">
        <v>49297.35</v>
      </c>
      <c r="AK30" s="16">
        <f t="shared" si="16"/>
        <v>9.5217006200177146E-2</v>
      </c>
      <c r="AL30" s="21">
        <v>43400</v>
      </c>
      <c r="AM30" s="15">
        <v>37049.71</v>
      </c>
      <c r="AN30" s="15">
        <v>49750.29</v>
      </c>
      <c r="AO30" s="16">
        <f t="shared" si="17"/>
        <v>6.4011799410029505E-2</v>
      </c>
      <c r="AP30" s="21">
        <v>66200</v>
      </c>
      <c r="AQ30" s="15">
        <v>58156.94</v>
      </c>
      <c r="AR30" s="15">
        <v>74243.06</v>
      </c>
      <c r="AS30" s="16">
        <f t="shared" si="18"/>
        <v>9.2354910714285712E-2</v>
      </c>
      <c r="AT30" s="21">
        <v>39800</v>
      </c>
      <c r="AU30" s="15">
        <v>33540.629999999997</v>
      </c>
      <c r="AV30" s="15">
        <v>46059.37</v>
      </c>
      <c r="AW30" s="16">
        <f t="shared" si="19"/>
        <v>7.5435936315390445E-2</v>
      </c>
      <c r="AX30" s="21">
        <v>36200</v>
      </c>
      <c r="AY30" s="15">
        <v>30365.89</v>
      </c>
      <c r="AZ30" s="15">
        <v>42034.11</v>
      </c>
      <c r="BA30" s="16">
        <f t="shared" si="20"/>
        <v>9.1460333501768576E-2</v>
      </c>
      <c r="BB30" s="21">
        <v>67200</v>
      </c>
      <c r="BC30" s="15">
        <v>59219.06</v>
      </c>
      <c r="BD30" s="15">
        <v>75180.94</v>
      </c>
      <c r="BE30" s="16">
        <f t="shared" si="21"/>
        <v>0.12366580787633419</v>
      </c>
    </row>
    <row r="31" spans="1:57" ht="15.75" thickBot="1" x14ac:dyDescent="0.3">
      <c r="A31" s="45" t="s">
        <v>27</v>
      </c>
      <c r="B31" s="46">
        <v>2200</v>
      </c>
      <c r="C31" s="47">
        <v>947.49</v>
      </c>
      <c r="D31" s="47">
        <v>3452.51</v>
      </c>
      <c r="E31" s="48">
        <f t="shared" si="8"/>
        <v>4.4534412955465584E-2</v>
      </c>
      <c r="F31" s="46">
        <v>34600</v>
      </c>
      <c r="G31" s="47">
        <v>29479.54</v>
      </c>
      <c r="H31" s="47">
        <v>39720.46</v>
      </c>
      <c r="I31" s="48">
        <f t="shared" si="9"/>
        <v>3.138037366225286E-2</v>
      </c>
      <c r="J31" s="46">
        <v>26800</v>
      </c>
      <c r="K31" s="47">
        <v>22242.880000000001</v>
      </c>
      <c r="L31" s="47">
        <v>31357.119999999999</v>
      </c>
      <c r="M31" s="48">
        <f t="shared" si="10"/>
        <v>2.6597856292179436E-2</v>
      </c>
      <c r="N31" s="46">
        <v>17200</v>
      </c>
      <c r="O31" s="47">
        <v>13559.08</v>
      </c>
      <c r="P31" s="47">
        <v>20840.919999999998</v>
      </c>
      <c r="Q31" s="48">
        <f t="shared" si="11"/>
        <v>2.2757343212490077E-2</v>
      </c>
      <c r="R31" s="46">
        <v>14400</v>
      </c>
      <c r="S31" s="47">
        <v>10846.42</v>
      </c>
      <c r="T31" s="47">
        <v>17953.580000000002</v>
      </c>
      <c r="U31" s="48">
        <f t="shared" si="12"/>
        <v>4.3399638336347197E-2</v>
      </c>
      <c r="V31" s="46">
        <v>27400</v>
      </c>
      <c r="W31" s="47">
        <v>22636.05</v>
      </c>
      <c r="X31" s="47">
        <v>32163.95</v>
      </c>
      <c r="Y31" s="48">
        <f t="shared" si="13"/>
        <v>5.1100335695635955E-2</v>
      </c>
      <c r="Z31" s="46">
        <v>11200</v>
      </c>
      <c r="AA31" s="47">
        <v>8105.71</v>
      </c>
      <c r="AB31" s="47">
        <v>14294.29</v>
      </c>
      <c r="AC31" s="48">
        <f t="shared" si="14"/>
        <v>3.5714285714285712E-2</v>
      </c>
      <c r="AD31" s="46">
        <v>12200</v>
      </c>
      <c r="AE31" s="47">
        <v>9161.7199999999993</v>
      </c>
      <c r="AF31" s="47">
        <v>15238.28</v>
      </c>
      <c r="AG31" s="48">
        <f t="shared" si="15"/>
        <v>2.5619487610247797E-2</v>
      </c>
      <c r="AH31" s="57">
        <v>11600</v>
      </c>
      <c r="AI31" s="58">
        <v>8635.2900000000009</v>
      </c>
      <c r="AJ31" s="58">
        <v>14564.71</v>
      </c>
      <c r="AK31" s="48">
        <f t="shared" si="16"/>
        <v>2.5686448184233834E-2</v>
      </c>
      <c r="AL31" s="57">
        <v>20200</v>
      </c>
      <c r="AM31" s="58">
        <v>16255.2</v>
      </c>
      <c r="AN31" s="58">
        <v>24144.799999999999</v>
      </c>
      <c r="AO31" s="48">
        <f t="shared" si="17"/>
        <v>2.9793510324483775E-2</v>
      </c>
      <c r="AP31" s="57">
        <v>19200</v>
      </c>
      <c r="AQ31" s="58">
        <v>15336.2</v>
      </c>
      <c r="AR31" s="58">
        <v>23063.8</v>
      </c>
      <c r="AS31" s="48">
        <f t="shared" si="18"/>
        <v>2.6785714285714284E-2</v>
      </c>
      <c r="AT31" s="57">
        <v>17000</v>
      </c>
      <c r="AU31" s="58">
        <v>13409.13</v>
      </c>
      <c r="AV31" s="58">
        <v>20590.87</v>
      </c>
      <c r="AW31" s="48">
        <f t="shared" si="19"/>
        <v>3.2221379833206977E-2</v>
      </c>
      <c r="AX31" s="57">
        <v>12000</v>
      </c>
      <c r="AY31" s="58">
        <v>8949.1</v>
      </c>
      <c r="AZ31" s="58">
        <v>15050.9</v>
      </c>
      <c r="BA31" s="48">
        <f t="shared" si="20"/>
        <v>3.0318342597271349E-2</v>
      </c>
      <c r="BB31" s="57">
        <v>12400</v>
      </c>
      <c r="BC31" s="58">
        <v>9330.19</v>
      </c>
      <c r="BD31" s="58">
        <v>15469.81</v>
      </c>
      <c r="BE31" s="48">
        <f t="shared" si="21"/>
        <v>2.2819285977180713E-2</v>
      </c>
    </row>
    <row r="32" spans="1:57" ht="15.75" thickBot="1" x14ac:dyDescent="0.3">
      <c r="A32" s="51" t="s">
        <v>37</v>
      </c>
      <c r="B32" s="52">
        <v>49400</v>
      </c>
      <c r="C32" s="53">
        <v>46521.23</v>
      </c>
      <c r="D32" s="53">
        <v>52278.77</v>
      </c>
      <c r="E32" s="54">
        <f>SUM(E26:E31)</f>
        <v>0.99999999999999989</v>
      </c>
      <c r="F32" s="52">
        <v>1102600</v>
      </c>
      <c r="G32" s="53">
        <v>1094799.23</v>
      </c>
      <c r="H32" s="53">
        <v>1110400.77</v>
      </c>
      <c r="I32" s="54">
        <f>SUM(I26:I31)</f>
        <v>1</v>
      </c>
      <c r="J32" s="52">
        <v>1007600</v>
      </c>
      <c r="K32" s="53">
        <v>1000935.52</v>
      </c>
      <c r="L32" s="53">
        <v>1014264.48</v>
      </c>
      <c r="M32" s="54">
        <f>SUM(M26:M31)</f>
        <v>1</v>
      </c>
      <c r="N32" s="52">
        <v>755800</v>
      </c>
      <c r="O32" s="53">
        <v>749595.87</v>
      </c>
      <c r="P32" s="53">
        <v>762004.13</v>
      </c>
      <c r="Q32" s="54">
        <f>SUM(Q26:Q31)</f>
        <v>1</v>
      </c>
      <c r="R32" s="52">
        <v>331800</v>
      </c>
      <c r="S32" s="53">
        <v>326767.71999999997</v>
      </c>
      <c r="T32" s="53">
        <v>336832.28</v>
      </c>
      <c r="U32" s="54">
        <f>SUM(U26:U31)</f>
        <v>0.99999999999999989</v>
      </c>
      <c r="V32" s="52">
        <v>536200</v>
      </c>
      <c r="W32" s="53">
        <v>530506.53</v>
      </c>
      <c r="X32" s="53">
        <v>541893.47</v>
      </c>
      <c r="Y32" s="54">
        <f>SUM(Y26:Y31)</f>
        <v>1</v>
      </c>
      <c r="Z32" s="52">
        <v>313600</v>
      </c>
      <c r="AA32" s="53">
        <v>308492.15000000002</v>
      </c>
      <c r="AB32" s="53">
        <v>318707.84999999998</v>
      </c>
      <c r="AC32" s="54">
        <f>SUM(AC26:AC31)</f>
        <v>1</v>
      </c>
      <c r="AD32" s="52">
        <v>476200</v>
      </c>
      <c r="AE32" s="53">
        <v>470472.97</v>
      </c>
      <c r="AF32" s="53">
        <v>481927.03</v>
      </c>
      <c r="AG32" s="54">
        <f>SUM(AG26:AG31)</f>
        <v>1</v>
      </c>
      <c r="AH32" s="59">
        <v>451600</v>
      </c>
      <c r="AI32" s="60">
        <v>446304.85</v>
      </c>
      <c r="AJ32" s="60">
        <v>456895.15</v>
      </c>
      <c r="AK32" s="54">
        <f>SUM(AK26:AK31)</f>
        <v>1</v>
      </c>
      <c r="AL32" s="59">
        <v>678000</v>
      </c>
      <c r="AM32" s="60">
        <v>672034.19</v>
      </c>
      <c r="AN32" s="60">
        <v>683965.81</v>
      </c>
      <c r="AO32" s="54">
        <f>SUM(AO26:AO31)</f>
        <v>1.0000000000000002</v>
      </c>
      <c r="AP32" s="59">
        <v>716800</v>
      </c>
      <c r="AQ32" s="60">
        <v>709781.17</v>
      </c>
      <c r="AR32" s="60">
        <v>723818.83</v>
      </c>
      <c r="AS32" s="54">
        <f>SUM(AS26:AS31)</f>
        <v>1</v>
      </c>
      <c r="AT32" s="59">
        <v>527600</v>
      </c>
      <c r="AU32" s="60">
        <v>520848.22</v>
      </c>
      <c r="AV32" s="60">
        <v>534351.78</v>
      </c>
      <c r="AW32" s="54">
        <f>SUM(AW26:AW31)</f>
        <v>0.99999999999999989</v>
      </c>
      <c r="AX32" s="59">
        <v>395800</v>
      </c>
      <c r="AY32" s="60">
        <v>390841.2</v>
      </c>
      <c r="AZ32" s="60">
        <v>400758.8</v>
      </c>
      <c r="BA32" s="54">
        <f>SUM(BA26:BA31)</f>
        <v>0.99999999999999989</v>
      </c>
      <c r="BB32" s="59">
        <v>543400</v>
      </c>
      <c r="BC32" s="60">
        <v>537769.5</v>
      </c>
      <c r="BD32" s="60">
        <v>549030.5</v>
      </c>
      <c r="BE32" s="54">
        <f>SUM(BE26:BE31)</f>
        <v>1</v>
      </c>
    </row>
    <row r="33" spans="1:58" x14ac:dyDescent="0.25">
      <c r="A33" s="19"/>
      <c r="B33" s="24"/>
      <c r="C33" s="24"/>
      <c r="D33" s="24"/>
      <c r="E33" s="24"/>
      <c r="F33" s="24"/>
      <c r="G33" s="24"/>
      <c r="H33" s="24"/>
      <c r="I33" s="24"/>
      <c r="J33" s="24"/>
      <c r="K33" s="19"/>
      <c r="L33" s="19"/>
      <c r="M33" s="19"/>
      <c r="N33" s="24"/>
      <c r="O33" s="24"/>
      <c r="P33" s="24"/>
      <c r="Q33" s="24"/>
      <c r="R33" s="24"/>
      <c r="S33" s="24"/>
      <c r="T33" s="24"/>
      <c r="U33" s="24"/>
      <c r="V33" s="24"/>
      <c r="W33" s="19"/>
      <c r="X33" s="19"/>
      <c r="Y33" s="19"/>
      <c r="Z33" s="24"/>
      <c r="AA33" s="24"/>
      <c r="AB33" s="24"/>
      <c r="AC33" s="24"/>
      <c r="AD33" s="24"/>
      <c r="AE33" s="24"/>
      <c r="AF33" s="24"/>
      <c r="AG33" s="24"/>
      <c r="AH33" s="24"/>
      <c r="AI33" s="19"/>
      <c r="AJ33" s="19"/>
      <c r="AK33" s="19"/>
      <c r="AL33" s="24"/>
      <c r="AM33" s="24"/>
      <c r="AN33" s="24"/>
      <c r="AO33" s="24"/>
      <c r="AP33" s="24"/>
      <c r="AQ33" s="24"/>
      <c r="AR33" s="24"/>
      <c r="AS33" s="24"/>
      <c r="AT33" s="24"/>
      <c r="AU33" s="19"/>
      <c r="AV33" s="19"/>
      <c r="AW33" s="19"/>
      <c r="AX33" s="24"/>
      <c r="AY33" s="24"/>
      <c r="AZ33" s="24"/>
      <c r="BA33" s="24"/>
      <c r="BB33" s="24"/>
      <c r="BC33" s="24"/>
      <c r="BD33" s="24"/>
      <c r="BE33" s="24"/>
      <c r="BF33" s="24"/>
    </row>
    <row r="34" spans="1:58" x14ac:dyDescent="0.25">
      <c r="A34" s="5" t="s">
        <v>59</v>
      </c>
    </row>
    <row r="35" spans="1:58" x14ac:dyDescent="0.25">
      <c r="A35" s="5"/>
    </row>
    <row r="36" spans="1:58" x14ac:dyDescent="0.25">
      <c r="A36" s="67" t="s">
        <v>60</v>
      </c>
    </row>
    <row r="37" spans="1:58" x14ac:dyDescent="0.25">
      <c r="A37" s="67" t="s">
        <v>71</v>
      </c>
    </row>
    <row r="38" spans="1:58" x14ac:dyDescent="0.25">
      <c r="A38" s="67" t="s">
        <v>61</v>
      </c>
    </row>
    <row r="39" spans="1:58" x14ac:dyDescent="0.25">
      <c r="A39" s="67" t="s">
        <v>62</v>
      </c>
    </row>
    <row r="40" spans="1:58" x14ac:dyDescent="0.25">
      <c r="A40" s="68"/>
    </row>
    <row r="41" spans="1:58" x14ac:dyDescent="0.25">
      <c r="A41" s="67" t="s">
        <v>63</v>
      </c>
    </row>
  </sheetData>
  <mergeCells count="47">
    <mergeCell ref="J24:M24"/>
    <mergeCell ref="F24:I24"/>
    <mergeCell ref="B24:E24"/>
    <mergeCell ref="AI25:AJ25"/>
    <mergeCell ref="AM25:AN25"/>
    <mergeCell ref="AQ25:AR25"/>
    <mergeCell ref="W25:X25"/>
    <mergeCell ref="N24:Q24"/>
    <mergeCell ref="AA25:AB25"/>
    <mergeCell ref="AE25:AF25"/>
    <mergeCell ref="C25:D25"/>
    <mergeCell ref="G25:H25"/>
    <mergeCell ref="K25:L25"/>
    <mergeCell ref="O25:P25"/>
    <mergeCell ref="S25:T25"/>
    <mergeCell ref="AU25:AV25"/>
    <mergeCell ref="AY25:AZ25"/>
    <mergeCell ref="BC25:BD25"/>
    <mergeCell ref="AU14:AV14"/>
    <mergeCell ref="BC14:BD14"/>
    <mergeCell ref="AL13:AS13"/>
    <mergeCell ref="AT13:BA13"/>
    <mergeCell ref="C14:D14"/>
    <mergeCell ref="G14:H14"/>
    <mergeCell ref="K14:L14"/>
    <mergeCell ref="S14:T14"/>
    <mergeCell ref="B13:E13"/>
    <mergeCell ref="F13:I13"/>
    <mergeCell ref="J13:Q13"/>
    <mergeCell ref="R13:Y13"/>
    <mergeCell ref="Z13:AK13"/>
    <mergeCell ref="B2:G2"/>
    <mergeCell ref="AH24:AK24"/>
    <mergeCell ref="BB13:BE13"/>
    <mergeCell ref="AD24:AG24"/>
    <mergeCell ref="Z24:AC24"/>
    <mergeCell ref="V24:Y24"/>
    <mergeCell ref="R24:U24"/>
    <mergeCell ref="BB24:BE24"/>
    <mergeCell ref="AX24:BA24"/>
    <mergeCell ref="AT24:AW24"/>
    <mergeCell ref="AP24:AS24"/>
    <mergeCell ref="AL24:AO24"/>
    <mergeCell ref="AA14:AB14"/>
    <mergeCell ref="AM14:AN14"/>
    <mergeCell ref="C3:D3"/>
    <mergeCell ref="F3:G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2020-01-08T12:41:01Z</dcterms:modified>
</cp:coreProperties>
</file>